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Limousin\POLE_FORMATION\FORMATIONS_DIPLOMANTES\3_TP_SAMS_AFPA\RENTREE 2023_2024\"/>
    </mc:Choice>
  </mc:AlternateContent>
  <xr:revisionPtr revIDLastSave="0" documentId="13_ncr:1_{B28E6D2F-6746-4000-945E-3FA3552C1A71}" xr6:coauthVersionLast="47" xr6:coauthVersionMax="47" xr10:uidLastSave="{00000000-0000-0000-0000-000000000000}"/>
  <bookViews>
    <workbookView xWindow="-120" yWindow="-120" windowWidth="29040" windowHeight="15840" tabRatio="395" xr2:uid="{00000000-000D-0000-FFFF-FFFF00000000}"/>
  </bookViews>
  <sheets>
    <sheet name="2023" sheetId="35" r:id="rId1"/>
    <sheet name="2024" sheetId="37" r:id="rId2"/>
    <sheet name="Feuil1" sheetId="3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J41" i="37" l="1"/>
  <c r="AJ40" i="37"/>
  <c r="AJ39" i="37"/>
  <c r="P3" i="37"/>
  <c r="I31" i="37"/>
  <c r="B4" i="37"/>
  <c r="AJ38" i="37"/>
  <c r="CF33" i="37"/>
  <c r="CE33" i="37"/>
  <c r="CD33" i="37"/>
  <c r="CC33" i="37"/>
  <c r="BZ33" i="37"/>
  <c r="BY33" i="37"/>
  <c r="BX33" i="37"/>
  <c r="BW33" i="37"/>
  <c r="BV33" i="37"/>
  <c r="BR33" i="37"/>
  <c r="BQ33" i="37"/>
  <c r="BP33" i="37"/>
  <c r="BO33" i="37"/>
  <c r="BL33" i="37"/>
  <c r="BK33" i="37"/>
  <c r="BJ33" i="37"/>
  <c r="BI33" i="37"/>
  <c r="BH33" i="37"/>
  <c r="BD33" i="37"/>
  <c r="BC33" i="37"/>
  <c r="BB33" i="37"/>
  <c r="BA33" i="37"/>
  <c r="AW33" i="37"/>
  <c r="AV33" i="37"/>
  <c r="AU33" i="37"/>
  <c r="AT33" i="37"/>
  <c r="AQ33" i="37"/>
  <c r="AP33" i="37"/>
  <c r="AO33" i="37"/>
  <c r="AN33" i="37"/>
  <c r="AM33" i="37"/>
  <c r="AI33" i="37"/>
  <c r="AH33" i="37"/>
  <c r="AG33" i="37"/>
  <c r="AF33" i="37"/>
  <c r="AC33" i="37"/>
  <c r="AB33" i="37"/>
  <c r="AA33" i="37"/>
  <c r="Z33" i="37"/>
  <c r="Y33" i="37"/>
  <c r="U33" i="37"/>
  <c r="T33" i="37"/>
  <c r="S33" i="37"/>
  <c r="R33" i="37"/>
  <c r="O33" i="37"/>
  <c r="N33" i="37"/>
  <c r="M33" i="37"/>
  <c r="L33" i="37"/>
  <c r="K33" i="37"/>
  <c r="G33" i="37"/>
  <c r="F33" i="37"/>
  <c r="E33" i="37"/>
  <c r="D33" i="37"/>
  <c r="CF32" i="37"/>
  <c r="CE32" i="37"/>
  <c r="CD32" i="37"/>
  <c r="CC32" i="37"/>
  <c r="BY32" i="37"/>
  <c r="BX32" i="37"/>
  <c r="BW32" i="37"/>
  <c r="BV32" i="37"/>
  <c r="BR32" i="37"/>
  <c r="BQ32" i="37"/>
  <c r="BP32" i="37"/>
  <c r="BO32" i="37"/>
  <c r="BK32" i="37"/>
  <c r="BJ32" i="37"/>
  <c r="BI32" i="37"/>
  <c r="BH32" i="37"/>
  <c r="BD32" i="37"/>
  <c r="BC32" i="37"/>
  <c r="BB32" i="37"/>
  <c r="BA32" i="37"/>
  <c r="AW32" i="37"/>
  <c r="AV32" i="37"/>
  <c r="AU32" i="37"/>
  <c r="AT32" i="37"/>
  <c r="AP32" i="37"/>
  <c r="AO32" i="37"/>
  <c r="AN32" i="37"/>
  <c r="AM32" i="37"/>
  <c r="AI32" i="37"/>
  <c r="AH32" i="37"/>
  <c r="AG32" i="37"/>
  <c r="AF32" i="37"/>
  <c r="AB32" i="37"/>
  <c r="AA32" i="37"/>
  <c r="Z32" i="37"/>
  <c r="Y32" i="37"/>
  <c r="U32" i="37"/>
  <c r="T32" i="37"/>
  <c r="S32" i="37"/>
  <c r="R32" i="37"/>
  <c r="O32" i="37"/>
  <c r="N32" i="37"/>
  <c r="M32" i="37"/>
  <c r="L32" i="37"/>
  <c r="K32" i="37"/>
  <c r="G32" i="37"/>
  <c r="F32" i="37"/>
  <c r="E32" i="37"/>
  <c r="D32" i="37"/>
  <c r="CF31" i="37"/>
  <c r="CE31" i="37"/>
  <c r="CD31" i="37"/>
  <c r="CC31" i="37"/>
  <c r="BY31" i="37"/>
  <c r="BX31" i="37"/>
  <c r="BW31" i="37"/>
  <c r="BV31" i="37"/>
  <c r="BR31" i="37"/>
  <c r="BQ31" i="37"/>
  <c r="BP31" i="37"/>
  <c r="BO31" i="37"/>
  <c r="BK31" i="37"/>
  <c r="BJ31" i="37"/>
  <c r="BI31" i="37"/>
  <c r="BH31" i="37"/>
  <c r="BD31" i="37"/>
  <c r="BC31" i="37"/>
  <c r="BB31" i="37"/>
  <c r="BA31" i="37"/>
  <c r="AW31" i="37"/>
  <c r="AV31" i="37"/>
  <c r="AU31" i="37"/>
  <c r="AT31" i="37"/>
  <c r="AP31" i="37"/>
  <c r="AO31" i="37"/>
  <c r="AN31" i="37"/>
  <c r="AM31" i="37"/>
  <c r="AI31" i="37"/>
  <c r="AH31" i="37"/>
  <c r="AG31" i="37"/>
  <c r="AF31" i="37"/>
  <c r="AB31" i="37"/>
  <c r="AA31" i="37"/>
  <c r="Z31" i="37"/>
  <c r="Y31" i="37"/>
  <c r="U31" i="37"/>
  <c r="T31" i="37"/>
  <c r="S31" i="37"/>
  <c r="R31" i="37"/>
  <c r="O31" i="37"/>
  <c r="N31" i="37"/>
  <c r="M31" i="37"/>
  <c r="L31" i="37"/>
  <c r="K31" i="37"/>
  <c r="G31" i="37"/>
  <c r="F31" i="37"/>
  <c r="E31" i="37"/>
  <c r="D31" i="37"/>
  <c r="CF30" i="37"/>
  <c r="CE30" i="37"/>
  <c r="CD30" i="37"/>
  <c r="CC30" i="37"/>
  <c r="BY30" i="37"/>
  <c r="BX30" i="37"/>
  <c r="BW30" i="37"/>
  <c r="BV30" i="37"/>
  <c r="BR30" i="37"/>
  <c r="BQ30" i="37"/>
  <c r="BP30" i="37"/>
  <c r="BO30" i="37"/>
  <c r="BK30" i="37"/>
  <c r="BJ30" i="37"/>
  <c r="BI30" i="37"/>
  <c r="BH30" i="37"/>
  <c r="BD30" i="37"/>
  <c r="BC30" i="37"/>
  <c r="BB30" i="37"/>
  <c r="BA30" i="37"/>
  <c r="AW30" i="37"/>
  <c r="AV30" i="37"/>
  <c r="AU30" i="37"/>
  <c r="AT30" i="37"/>
  <c r="AP30" i="37"/>
  <c r="AO30" i="37"/>
  <c r="AN30" i="37"/>
  <c r="AM30" i="37"/>
  <c r="AI30" i="37"/>
  <c r="AH30" i="37"/>
  <c r="AG30" i="37"/>
  <c r="AF30" i="37"/>
  <c r="AB30" i="37"/>
  <c r="AA30" i="37"/>
  <c r="Z30" i="37"/>
  <c r="Y30" i="37"/>
  <c r="U30" i="37"/>
  <c r="T30" i="37"/>
  <c r="S30" i="37"/>
  <c r="R30" i="37"/>
  <c r="N30" i="37"/>
  <c r="M30" i="37"/>
  <c r="L30" i="37"/>
  <c r="K30" i="37"/>
  <c r="G30" i="37"/>
  <c r="F30" i="37"/>
  <c r="E30" i="37"/>
  <c r="D30" i="37"/>
  <c r="CF29" i="37"/>
  <c r="CE29" i="37"/>
  <c r="CD29" i="37"/>
  <c r="CC29" i="37"/>
  <c r="BY29" i="37"/>
  <c r="BX29" i="37"/>
  <c r="BW29" i="37"/>
  <c r="BV29" i="37"/>
  <c r="BR29" i="37"/>
  <c r="BQ29" i="37"/>
  <c r="BP29" i="37"/>
  <c r="BO29" i="37"/>
  <c r="BK29" i="37"/>
  <c r="BJ29" i="37"/>
  <c r="BI29" i="37"/>
  <c r="BH29" i="37"/>
  <c r="BD29" i="37"/>
  <c r="BC29" i="37"/>
  <c r="BB29" i="37"/>
  <c r="BA29" i="37"/>
  <c r="AW29" i="37"/>
  <c r="AV29" i="37"/>
  <c r="AU29" i="37"/>
  <c r="AT29" i="37"/>
  <c r="AP29" i="37"/>
  <c r="AO29" i="37"/>
  <c r="AN29" i="37"/>
  <c r="AM29" i="37"/>
  <c r="AI29" i="37"/>
  <c r="AH29" i="37"/>
  <c r="AG29" i="37"/>
  <c r="AF29" i="37"/>
  <c r="AB29" i="37"/>
  <c r="AA29" i="37"/>
  <c r="Z29" i="37"/>
  <c r="Y29" i="37"/>
  <c r="U29" i="37"/>
  <c r="T29" i="37"/>
  <c r="S29" i="37"/>
  <c r="R29" i="37"/>
  <c r="N29" i="37"/>
  <c r="M29" i="37"/>
  <c r="L29" i="37"/>
  <c r="K29" i="37"/>
  <c r="G29" i="37"/>
  <c r="F29" i="37"/>
  <c r="E29" i="37"/>
  <c r="D29" i="37"/>
  <c r="CF28" i="37"/>
  <c r="CE28" i="37"/>
  <c r="CD28" i="37"/>
  <c r="CC28" i="37"/>
  <c r="BY28" i="37"/>
  <c r="BX28" i="37"/>
  <c r="BW28" i="37"/>
  <c r="BV28" i="37"/>
  <c r="BR28" i="37"/>
  <c r="BQ28" i="37"/>
  <c r="BP28" i="37"/>
  <c r="BO28" i="37"/>
  <c r="BK28" i="37"/>
  <c r="BJ28" i="37"/>
  <c r="BI28" i="37"/>
  <c r="BH28" i="37"/>
  <c r="BD28" i="37"/>
  <c r="BC28" i="37"/>
  <c r="BB28" i="37"/>
  <c r="BA28" i="37"/>
  <c r="AW28" i="37"/>
  <c r="AV28" i="37"/>
  <c r="AU28" i="37"/>
  <c r="AT28" i="37"/>
  <c r="AP28" i="37"/>
  <c r="AO28" i="37"/>
  <c r="AN28" i="37"/>
  <c r="AM28" i="37"/>
  <c r="AI28" i="37"/>
  <c r="AH28" i="37"/>
  <c r="AG28" i="37"/>
  <c r="AF28" i="37"/>
  <c r="AB28" i="37"/>
  <c r="AA28" i="37"/>
  <c r="Z28" i="37"/>
  <c r="Y28" i="37"/>
  <c r="U28" i="37"/>
  <c r="T28" i="37"/>
  <c r="S28" i="37"/>
  <c r="R28" i="37"/>
  <c r="N28" i="37"/>
  <c r="M28" i="37"/>
  <c r="L28" i="37"/>
  <c r="K28" i="37"/>
  <c r="G28" i="37"/>
  <c r="F28" i="37"/>
  <c r="E28" i="37"/>
  <c r="D28" i="37"/>
  <c r="CF27" i="37"/>
  <c r="CE27" i="37"/>
  <c r="CD27" i="37"/>
  <c r="CC27" i="37"/>
  <c r="BY27" i="37"/>
  <c r="BX27" i="37"/>
  <c r="BW27" i="37"/>
  <c r="BV27" i="37"/>
  <c r="BR27" i="37"/>
  <c r="BQ27" i="37"/>
  <c r="BP27" i="37"/>
  <c r="BO27" i="37"/>
  <c r="BK27" i="37"/>
  <c r="BJ27" i="37"/>
  <c r="BI27" i="37"/>
  <c r="BH27" i="37"/>
  <c r="BD27" i="37"/>
  <c r="BC27" i="37"/>
  <c r="BB27" i="37"/>
  <c r="BA27" i="37"/>
  <c r="AW27" i="37"/>
  <c r="AV27" i="37"/>
  <c r="AU27" i="37"/>
  <c r="AT27" i="37"/>
  <c r="AP27" i="37"/>
  <c r="AO27" i="37"/>
  <c r="AN27" i="37"/>
  <c r="AM27" i="37"/>
  <c r="AI27" i="37"/>
  <c r="AH27" i="37"/>
  <c r="AG27" i="37"/>
  <c r="AF27" i="37"/>
  <c r="AB27" i="37"/>
  <c r="AA27" i="37"/>
  <c r="Z27" i="37"/>
  <c r="Y27" i="37"/>
  <c r="U27" i="37"/>
  <c r="T27" i="37"/>
  <c r="S27" i="37"/>
  <c r="R27" i="37"/>
  <c r="N27" i="37"/>
  <c r="M27" i="37"/>
  <c r="L27" i="37"/>
  <c r="K27" i="37"/>
  <c r="G27" i="37"/>
  <c r="F27" i="37"/>
  <c r="E27" i="37"/>
  <c r="D27" i="37"/>
  <c r="CF26" i="37"/>
  <c r="CE26" i="37"/>
  <c r="CD26" i="37"/>
  <c r="CC26" i="37"/>
  <c r="BY26" i="37"/>
  <c r="BX26" i="37"/>
  <c r="BW26" i="37"/>
  <c r="BV26" i="37"/>
  <c r="BR26" i="37"/>
  <c r="BQ26" i="37"/>
  <c r="BP26" i="37"/>
  <c r="BO26" i="37"/>
  <c r="BK26" i="37"/>
  <c r="BJ26" i="37"/>
  <c r="BI26" i="37"/>
  <c r="BH26" i="37"/>
  <c r="BD26" i="37"/>
  <c r="BC26" i="37"/>
  <c r="BB26" i="37"/>
  <c r="BA26" i="37"/>
  <c r="AW26" i="37"/>
  <c r="AV26" i="37"/>
  <c r="AU26" i="37"/>
  <c r="AT26" i="37"/>
  <c r="AP26" i="37"/>
  <c r="AO26" i="37"/>
  <c r="AN26" i="37"/>
  <c r="AM26" i="37"/>
  <c r="AI26" i="37"/>
  <c r="AH26" i="37"/>
  <c r="AG26" i="37"/>
  <c r="AF26" i="37"/>
  <c r="AB26" i="37"/>
  <c r="AA26" i="37"/>
  <c r="Z26" i="37"/>
  <c r="Y26" i="37"/>
  <c r="U26" i="37"/>
  <c r="T26" i="37"/>
  <c r="S26" i="37"/>
  <c r="R26" i="37"/>
  <c r="N26" i="37"/>
  <c r="M26" i="37"/>
  <c r="L26" i="37"/>
  <c r="K26" i="37"/>
  <c r="G26" i="37"/>
  <c r="F26" i="37"/>
  <c r="E26" i="37"/>
  <c r="D26" i="37"/>
  <c r="CF25" i="37"/>
  <c r="CE25" i="37"/>
  <c r="CD25" i="37"/>
  <c r="CC25" i="37"/>
  <c r="BY25" i="37"/>
  <c r="BX25" i="37"/>
  <c r="BW25" i="37"/>
  <c r="BV25" i="37"/>
  <c r="BR25" i="37"/>
  <c r="BQ25" i="37"/>
  <c r="BP25" i="37"/>
  <c r="BO25" i="37"/>
  <c r="BK25" i="37"/>
  <c r="BJ25" i="37"/>
  <c r="BI25" i="37"/>
  <c r="BH25" i="37"/>
  <c r="BD25" i="37"/>
  <c r="BC25" i="37"/>
  <c r="BB25" i="37"/>
  <c r="BA25" i="37"/>
  <c r="AW25" i="37"/>
  <c r="AV25" i="37"/>
  <c r="AU25" i="37"/>
  <c r="AT25" i="37"/>
  <c r="AP25" i="37"/>
  <c r="AO25" i="37"/>
  <c r="AN25" i="37"/>
  <c r="AM25" i="37"/>
  <c r="AI25" i="37"/>
  <c r="AH25" i="37"/>
  <c r="AG25" i="37"/>
  <c r="AF25" i="37"/>
  <c r="AB25" i="37"/>
  <c r="AA25" i="37"/>
  <c r="Z25" i="37"/>
  <c r="Y25" i="37"/>
  <c r="U25" i="37"/>
  <c r="T25" i="37"/>
  <c r="S25" i="37"/>
  <c r="R25" i="37"/>
  <c r="N25" i="37"/>
  <c r="M25" i="37"/>
  <c r="L25" i="37"/>
  <c r="K25" i="37"/>
  <c r="G25" i="37"/>
  <c r="F25" i="37"/>
  <c r="E25" i="37"/>
  <c r="D25" i="37"/>
  <c r="CF24" i="37"/>
  <c r="CE24" i="37"/>
  <c r="CD24" i="37"/>
  <c r="CC24" i="37"/>
  <c r="BY24" i="37"/>
  <c r="BX24" i="37"/>
  <c r="BW24" i="37"/>
  <c r="BV24" i="37"/>
  <c r="BR24" i="37"/>
  <c r="BQ24" i="37"/>
  <c r="BP24" i="37"/>
  <c r="BO24" i="37"/>
  <c r="BK24" i="37"/>
  <c r="BJ24" i="37"/>
  <c r="BI24" i="37"/>
  <c r="BH24" i="37"/>
  <c r="BD24" i="37"/>
  <c r="BC24" i="37"/>
  <c r="BB24" i="37"/>
  <c r="BA24" i="37"/>
  <c r="AW24" i="37"/>
  <c r="AV24" i="37"/>
  <c r="AU24" i="37"/>
  <c r="AT24" i="37"/>
  <c r="AP24" i="37"/>
  <c r="AO24" i="37"/>
  <c r="AN24" i="37"/>
  <c r="AM24" i="37"/>
  <c r="AI24" i="37"/>
  <c r="AH24" i="37"/>
  <c r="AG24" i="37"/>
  <c r="AF24" i="37"/>
  <c r="AB24" i="37"/>
  <c r="AA24" i="37"/>
  <c r="Z24" i="37"/>
  <c r="Y24" i="37"/>
  <c r="U24" i="37"/>
  <c r="T24" i="37"/>
  <c r="S24" i="37"/>
  <c r="R24" i="37"/>
  <c r="N24" i="37"/>
  <c r="M24" i="37"/>
  <c r="L24" i="37"/>
  <c r="K24" i="37"/>
  <c r="G24" i="37"/>
  <c r="F24" i="37"/>
  <c r="E24" i="37"/>
  <c r="D24" i="37"/>
  <c r="CF23" i="37"/>
  <c r="CE23" i="37"/>
  <c r="CD23" i="37"/>
  <c r="CC23" i="37"/>
  <c r="BY23" i="37"/>
  <c r="BX23" i="37"/>
  <c r="BW23" i="37"/>
  <c r="BV23" i="37"/>
  <c r="BR23" i="37"/>
  <c r="BQ23" i="37"/>
  <c r="BP23" i="37"/>
  <c r="BO23" i="37"/>
  <c r="BK23" i="37"/>
  <c r="BJ23" i="37"/>
  <c r="BI23" i="37"/>
  <c r="BH23" i="37"/>
  <c r="BD23" i="37"/>
  <c r="BC23" i="37"/>
  <c r="BB23" i="37"/>
  <c r="BA23" i="37"/>
  <c r="AW23" i="37"/>
  <c r="AV23" i="37"/>
  <c r="AU23" i="37"/>
  <c r="AT23" i="37"/>
  <c r="AP23" i="37"/>
  <c r="AO23" i="37"/>
  <c r="AN23" i="37"/>
  <c r="AM23" i="37"/>
  <c r="AI23" i="37"/>
  <c r="AH23" i="37"/>
  <c r="AG23" i="37"/>
  <c r="AF23" i="37"/>
  <c r="AB23" i="37"/>
  <c r="AA23" i="37"/>
  <c r="Z23" i="37"/>
  <c r="Y23" i="37"/>
  <c r="U23" i="37"/>
  <c r="T23" i="37"/>
  <c r="S23" i="37"/>
  <c r="R23" i="37"/>
  <c r="N23" i="37"/>
  <c r="M23" i="37"/>
  <c r="L23" i="37"/>
  <c r="K23" i="37"/>
  <c r="G23" i="37"/>
  <c r="F23" i="37"/>
  <c r="E23" i="37"/>
  <c r="D23" i="37"/>
  <c r="CF22" i="37"/>
  <c r="CE22" i="37"/>
  <c r="CD22" i="37"/>
  <c r="CC22" i="37"/>
  <c r="BY22" i="37"/>
  <c r="BX22" i="37"/>
  <c r="BW22" i="37"/>
  <c r="BV22" i="37"/>
  <c r="BR22" i="37"/>
  <c r="BQ22" i="37"/>
  <c r="BP22" i="37"/>
  <c r="BO22" i="37"/>
  <c r="BK22" i="37"/>
  <c r="BJ22" i="37"/>
  <c r="BI22" i="37"/>
  <c r="BH22" i="37"/>
  <c r="BD22" i="37"/>
  <c r="BC22" i="37"/>
  <c r="BB22" i="37"/>
  <c r="BA22" i="37"/>
  <c r="AW22" i="37"/>
  <c r="AV22" i="37"/>
  <c r="AU22" i="37"/>
  <c r="AT22" i="37"/>
  <c r="AP22" i="37"/>
  <c r="AO22" i="37"/>
  <c r="AN22" i="37"/>
  <c r="AM22" i="37"/>
  <c r="AI22" i="37"/>
  <c r="AH22" i="37"/>
  <c r="AG22" i="37"/>
  <c r="AF22" i="37"/>
  <c r="AB22" i="37"/>
  <c r="AA22" i="37"/>
  <c r="Z22" i="37"/>
  <c r="Y22" i="37"/>
  <c r="U22" i="37"/>
  <c r="T22" i="37"/>
  <c r="S22" i="37"/>
  <c r="R22" i="37"/>
  <c r="N22" i="37"/>
  <c r="M22" i="37"/>
  <c r="L22" i="37"/>
  <c r="K22" i="37"/>
  <c r="G22" i="37"/>
  <c r="F22" i="37"/>
  <c r="E22" i="37"/>
  <c r="D22" i="37"/>
  <c r="CF21" i="37"/>
  <c r="CE21" i="37"/>
  <c r="CD21" i="37"/>
  <c r="CC21" i="37"/>
  <c r="BY21" i="37"/>
  <c r="BX21" i="37"/>
  <c r="BW21" i="37"/>
  <c r="BV21" i="37"/>
  <c r="BR21" i="37"/>
  <c r="BQ21" i="37"/>
  <c r="BP21" i="37"/>
  <c r="BO21" i="37"/>
  <c r="BK21" i="37"/>
  <c r="BJ21" i="37"/>
  <c r="BI21" i="37"/>
  <c r="BH21" i="37"/>
  <c r="BD21" i="37"/>
  <c r="BC21" i="37"/>
  <c r="BB21" i="37"/>
  <c r="BA21" i="37"/>
  <c r="AW21" i="37"/>
  <c r="AV21" i="37"/>
  <c r="AU21" i="37"/>
  <c r="AT21" i="37"/>
  <c r="AP21" i="37"/>
  <c r="AO21" i="37"/>
  <c r="AN21" i="37"/>
  <c r="AM21" i="37"/>
  <c r="AI21" i="37"/>
  <c r="AH21" i="37"/>
  <c r="AG21" i="37"/>
  <c r="AF21" i="37"/>
  <c r="AB21" i="37"/>
  <c r="AA21" i="37"/>
  <c r="Z21" i="37"/>
  <c r="Y21" i="37"/>
  <c r="U21" i="37"/>
  <c r="T21" i="37"/>
  <c r="S21" i="37"/>
  <c r="R21" i="37"/>
  <c r="N21" i="37"/>
  <c r="M21" i="37"/>
  <c r="L21" i="37"/>
  <c r="K21" i="37"/>
  <c r="G21" i="37"/>
  <c r="F21" i="37"/>
  <c r="E21" i="37"/>
  <c r="D21" i="37"/>
  <c r="CF20" i="37"/>
  <c r="CE20" i="37"/>
  <c r="CD20" i="37"/>
  <c r="CC20" i="37"/>
  <c r="BY20" i="37"/>
  <c r="BX20" i="37"/>
  <c r="BW20" i="37"/>
  <c r="BV20" i="37"/>
  <c r="BR20" i="37"/>
  <c r="BQ20" i="37"/>
  <c r="BP20" i="37"/>
  <c r="BO20" i="37"/>
  <c r="BK20" i="37"/>
  <c r="BJ20" i="37"/>
  <c r="BI20" i="37"/>
  <c r="BH20" i="37"/>
  <c r="BD20" i="37"/>
  <c r="BC20" i="37"/>
  <c r="BB20" i="37"/>
  <c r="BA20" i="37"/>
  <c r="AW20" i="37"/>
  <c r="AV20" i="37"/>
  <c r="AU20" i="37"/>
  <c r="AT20" i="37"/>
  <c r="AP20" i="37"/>
  <c r="AO20" i="37"/>
  <c r="AN20" i="37"/>
  <c r="AM20" i="37"/>
  <c r="AI20" i="37"/>
  <c r="AH20" i="37"/>
  <c r="AG20" i="37"/>
  <c r="AF20" i="37"/>
  <c r="AB20" i="37"/>
  <c r="AA20" i="37"/>
  <c r="Z20" i="37"/>
  <c r="Y20" i="37"/>
  <c r="U20" i="37"/>
  <c r="T20" i="37"/>
  <c r="S20" i="37"/>
  <c r="R20" i="37"/>
  <c r="N20" i="37"/>
  <c r="M20" i="37"/>
  <c r="L20" i="37"/>
  <c r="K20" i="37"/>
  <c r="G20" i="37"/>
  <c r="F20" i="37"/>
  <c r="E20" i="37"/>
  <c r="D20" i="37"/>
  <c r="CF19" i="37"/>
  <c r="CE19" i="37"/>
  <c r="CD19" i="37"/>
  <c r="CC19" i="37"/>
  <c r="BY19" i="37"/>
  <c r="BX19" i="37"/>
  <c r="BW19" i="37"/>
  <c r="BV19" i="37"/>
  <c r="BR19" i="37"/>
  <c r="BQ19" i="37"/>
  <c r="BP19" i="37"/>
  <c r="BO19" i="37"/>
  <c r="BK19" i="37"/>
  <c r="BJ19" i="37"/>
  <c r="BI19" i="37"/>
  <c r="BH19" i="37"/>
  <c r="BD19" i="37"/>
  <c r="BC19" i="37"/>
  <c r="BB19" i="37"/>
  <c r="BA19" i="37"/>
  <c r="AW19" i="37"/>
  <c r="AV19" i="37"/>
  <c r="AU19" i="37"/>
  <c r="AT19" i="37"/>
  <c r="AP19" i="37"/>
  <c r="AO19" i="37"/>
  <c r="AN19" i="37"/>
  <c r="AM19" i="37"/>
  <c r="AI19" i="37"/>
  <c r="AG19" i="37" s="1"/>
  <c r="AH19" i="37"/>
  <c r="AF19" i="37"/>
  <c r="AB19" i="37"/>
  <c r="AA19" i="37"/>
  <c r="Z19" i="37"/>
  <c r="Y19" i="37"/>
  <c r="U19" i="37"/>
  <c r="T19" i="37"/>
  <c r="S19" i="37"/>
  <c r="R19" i="37"/>
  <c r="N19" i="37"/>
  <c r="M19" i="37"/>
  <c r="L19" i="37"/>
  <c r="K19" i="37"/>
  <c r="G19" i="37"/>
  <c r="F19" i="37"/>
  <c r="E19" i="37"/>
  <c r="D19" i="37"/>
  <c r="CF18" i="37"/>
  <c r="CE18" i="37"/>
  <c r="CD18" i="37"/>
  <c r="CC18" i="37"/>
  <c r="BY18" i="37"/>
  <c r="BX18" i="37"/>
  <c r="BW18" i="37"/>
  <c r="BV18" i="37"/>
  <c r="BR18" i="37"/>
  <c r="BQ18" i="37"/>
  <c r="BP18" i="37"/>
  <c r="BO18" i="37"/>
  <c r="BK18" i="37"/>
  <c r="BJ18" i="37"/>
  <c r="BI18" i="37"/>
  <c r="BH18" i="37"/>
  <c r="BD18" i="37"/>
  <c r="BC18" i="37"/>
  <c r="BB18" i="37"/>
  <c r="BA18" i="37"/>
  <c r="AW18" i="37"/>
  <c r="AV18" i="37"/>
  <c r="AU18" i="37"/>
  <c r="AT18" i="37"/>
  <c r="AP18" i="37"/>
  <c r="AO18" i="37"/>
  <c r="AN18" i="37"/>
  <c r="AM18" i="37"/>
  <c r="AI18" i="37"/>
  <c r="AG18" i="37" s="1"/>
  <c r="AH18" i="37"/>
  <c r="AF18" i="37"/>
  <c r="AB18" i="37"/>
  <c r="AA18" i="37"/>
  <c r="Z18" i="37"/>
  <c r="Y18" i="37"/>
  <c r="U18" i="37"/>
  <c r="T18" i="37"/>
  <c r="S18" i="37"/>
  <c r="R18" i="37"/>
  <c r="N18" i="37"/>
  <c r="M18" i="37"/>
  <c r="L18" i="37"/>
  <c r="K18" i="37"/>
  <c r="G18" i="37"/>
  <c r="F18" i="37"/>
  <c r="E18" i="37"/>
  <c r="D18" i="37"/>
  <c r="CF17" i="37"/>
  <c r="CE17" i="37"/>
  <c r="CD17" i="37"/>
  <c r="CC17" i="37"/>
  <c r="BY17" i="37"/>
  <c r="BX17" i="37"/>
  <c r="BW17" i="37"/>
  <c r="BV17" i="37"/>
  <c r="BR17" i="37"/>
  <c r="BQ17" i="37"/>
  <c r="BP17" i="37"/>
  <c r="BO17" i="37"/>
  <c r="BK17" i="37"/>
  <c r="BJ17" i="37"/>
  <c r="BI17" i="37"/>
  <c r="BH17" i="37"/>
  <c r="BD17" i="37"/>
  <c r="BC17" i="37"/>
  <c r="BB17" i="37"/>
  <c r="BA17" i="37"/>
  <c r="AW17" i="37"/>
  <c r="AV17" i="37"/>
  <c r="AU17" i="37"/>
  <c r="AT17" i="37"/>
  <c r="AP17" i="37"/>
  <c r="AO17" i="37"/>
  <c r="AN17" i="37"/>
  <c r="AM17" i="37"/>
  <c r="AI17" i="37"/>
  <c r="AG17" i="37" s="1"/>
  <c r="AH17" i="37"/>
  <c r="AF17" i="37"/>
  <c r="AB17" i="37"/>
  <c r="AA17" i="37"/>
  <c r="Z17" i="37"/>
  <c r="Y17" i="37"/>
  <c r="U17" i="37"/>
  <c r="R17" i="37" s="1"/>
  <c r="T17" i="37"/>
  <c r="S17" i="37"/>
  <c r="N17" i="37"/>
  <c r="M17" i="37"/>
  <c r="L17" i="37"/>
  <c r="K17" i="37"/>
  <c r="G17" i="37"/>
  <c r="F17" i="37"/>
  <c r="E17" i="37"/>
  <c r="D17" i="37"/>
  <c r="CF16" i="37"/>
  <c r="CE16" i="37"/>
  <c r="CD16" i="37"/>
  <c r="CC16" i="37"/>
  <c r="BY16" i="37"/>
  <c r="BX16" i="37"/>
  <c r="BW16" i="37"/>
  <c r="BV16" i="37"/>
  <c r="BR16" i="37"/>
  <c r="BQ16" i="37"/>
  <c r="BP16" i="37"/>
  <c r="BO16" i="37"/>
  <c r="BK16" i="37"/>
  <c r="BJ16" i="37"/>
  <c r="BI16" i="37"/>
  <c r="BH16" i="37"/>
  <c r="BD16" i="37"/>
  <c r="BC16" i="37"/>
  <c r="BB16" i="37"/>
  <c r="BA16" i="37"/>
  <c r="AW16" i="37"/>
  <c r="AV16" i="37"/>
  <c r="AU16" i="37"/>
  <c r="AT16" i="37"/>
  <c r="AP16" i="37"/>
  <c r="AN16" i="37" s="1"/>
  <c r="AO16" i="37"/>
  <c r="AM16" i="37"/>
  <c r="AI16" i="37"/>
  <c r="AG16" i="37" s="1"/>
  <c r="AH16" i="37"/>
  <c r="AF16" i="37"/>
  <c r="AB16" i="37"/>
  <c r="AA16" i="37"/>
  <c r="Z16" i="37"/>
  <c r="Y16" i="37"/>
  <c r="U16" i="37"/>
  <c r="R16" i="37" s="1"/>
  <c r="T16" i="37"/>
  <c r="S16" i="37"/>
  <c r="N16" i="37"/>
  <c r="M16" i="37"/>
  <c r="L16" i="37"/>
  <c r="K16" i="37"/>
  <c r="G16" i="37"/>
  <c r="F16" i="37"/>
  <c r="E16" i="37"/>
  <c r="D16" i="37"/>
  <c r="CF15" i="37"/>
  <c r="CE15" i="37"/>
  <c r="CD15" i="37"/>
  <c r="CC15" i="37"/>
  <c r="BY15" i="37"/>
  <c r="BX15" i="37"/>
  <c r="BW15" i="37"/>
  <c r="BV15" i="37"/>
  <c r="BR15" i="37"/>
  <c r="BQ15" i="37"/>
  <c r="BP15" i="37"/>
  <c r="BO15" i="37"/>
  <c r="BK15" i="37"/>
  <c r="BJ15" i="37"/>
  <c r="BI15" i="37"/>
  <c r="BH15" i="37"/>
  <c r="BD15" i="37"/>
  <c r="BC15" i="37"/>
  <c r="BB15" i="37"/>
  <c r="BA15" i="37"/>
  <c r="AW15" i="37"/>
  <c r="AV15" i="37"/>
  <c r="AU15" i="37"/>
  <c r="AT15" i="37"/>
  <c r="AP15" i="37"/>
  <c r="AN15" i="37" s="1"/>
  <c r="AO15" i="37"/>
  <c r="AM15" i="37"/>
  <c r="AI15" i="37"/>
  <c r="AH15" i="37"/>
  <c r="AG15" i="37"/>
  <c r="AF15" i="37"/>
  <c r="AB15" i="37"/>
  <c r="AA15" i="37"/>
  <c r="Z15" i="37"/>
  <c r="Y15" i="37"/>
  <c r="U15" i="37"/>
  <c r="R15" i="37" s="1"/>
  <c r="T15" i="37"/>
  <c r="S15" i="37"/>
  <c r="N15" i="37"/>
  <c r="M15" i="37"/>
  <c r="L15" i="37"/>
  <c r="K15" i="37"/>
  <c r="G15" i="37"/>
  <c r="F15" i="37"/>
  <c r="E15" i="37"/>
  <c r="D15" i="37"/>
  <c r="CF14" i="37"/>
  <c r="CE14" i="37"/>
  <c r="CD14" i="37"/>
  <c r="CC14" i="37"/>
  <c r="BY14" i="37"/>
  <c r="BX14" i="37"/>
  <c r="BW14" i="37"/>
  <c r="BV14" i="37"/>
  <c r="BR14" i="37"/>
  <c r="BQ14" i="37"/>
  <c r="BP14" i="37"/>
  <c r="BO14" i="37"/>
  <c r="BK14" i="37"/>
  <c r="BJ14" i="37"/>
  <c r="BI14" i="37"/>
  <c r="BH14" i="37"/>
  <c r="BD14" i="37"/>
  <c r="BC14" i="37"/>
  <c r="BB14" i="37"/>
  <c r="BA14" i="37"/>
  <c r="AW14" i="37"/>
  <c r="AV14" i="37"/>
  <c r="AU14" i="37"/>
  <c r="AT14" i="37"/>
  <c r="AP14" i="37"/>
  <c r="AN14" i="37" s="1"/>
  <c r="AO14" i="37"/>
  <c r="AM14" i="37"/>
  <c r="AI14" i="37"/>
  <c r="AH14" i="37"/>
  <c r="AG14" i="37"/>
  <c r="AF14" i="37"/>
  <c r="AB14" i="37"/>
  <c r="Z14" i="37" s="1"/>
  <c r="AA14" i="37"/>
  <c r="Y14" i="37"/>
  <c r="U14" i="37"/>
  <c r="R14" i="37" s="1"/>
  <c r="T14" i="37"/>
  <c r="S14" i="37"/>
  <c r="N14" i="37"/>
  <c r="M14" i="37"/>
  <c r="L14" i="37"/>
  <c r="K14" i="37"/>
  <c r="G14" i="37"/>
  <c r="E14" i="37" s="1"/>
  <c r="F14" i="37"/>
  <c r="D14" i="37"/>
  <c r="CF13" i="37"/>
  <c r="CE13" i="37"/>
  <c r="CD13" i="37"/>
  <c r="CC13" i="37"/>
  <c r="BY13" i="37"/>
  <c r="BX13" i="37"/>
  <c r="BW13" i="37"/>
  <c r="BV13" i="37"/>
  <c r="BR13" i="37"/>
  <c r="BQ13" i="37"/>
  <c r="BP13" i="37"/>
  <c r="BO13" i="37"/>
  <c r="BK13" i="37"/>
  <c r="BJ13" i="37"/>
  <c r="BI13" i="37"/>
  <c r="BH13" i="37"/>
  <c r="BD13" i="37"/>
  <c r="BC13" i="37"/>
  <c r="BB13" i="37"/>
  <c r="BA13" i="37"/>
  <c r="AW13" i="37"/>
  <c r="AV13" i="37"/>
  <c r="AU13" i="37"/>
  <c r="AT13" i="37"/>
  <c r="AP13" i="37"/>
  <c r="AN13" i="37" s="1"/>
  <c r="AO13" i="37"/>
  <c r="AM13" i="37"/>
  <c r="AI13" i="37"/>
  <c r="AH13" i="37"/>
  <c r="AG13" i="37"/>
  <c r="AF13" i="37"/>
  <c r="AB13" i="37"/>
  <c r="Z13" i="37" s="1"/>
  <c r="AA13" i="37"/>
  <c r="Y13" i="37"/>
  <c r="U13" i="37"/>
  <c r="R13" i="37" s="1"/>
  <c r="T13" i="37"/>
  <c r="S13" i="37"/>
  <c r="N13" i="37"/>
  <c r="M13" i="37"/>
  <c r="L13" i="37"/>
  <c r="K13" i="37"/>
  <c r="G13" i="37"/>
  <c r="F13" i="37"/>
  <c r="E13" i="37"/>
  <c r="D13" i="37"/>
  <c r="CF12" i="37"/>
  <c r="CE12" i="37"/>
  <c r="CD12" i="37"/>
  <c r="CC12" i="37"/>
  <c r="BY12" i="37"/>
  <c r="BX12" i="37"/>
  <c r="BW12" i="37"/>
  <c r="BV12" i="37"/>
  <c r="BR12" i="37"/>
  <c r="BQ12" i="37"/>
  <c r="BP12" i="37"/>
  <c r="BO12" i="37"/>
  <c r="BK12" i="37"/>
  <c r="BJ12" i="37"/>
  <c r="BI12" i="37"/>
  <c r="BH12" i="37"/>
  <c r="BD12" i="37"/>
  <c r="BC12" i="37"/>
  <c r="BB12" i="37"/>
  <c r="BA12" i="37"/>
  <c r="AW12" i="37"/>
  <c r="AV12" i="37"/>
  <c r="AU12" i="37"/>
  <c r="AT12" i="37"/>
  <c r="AP12" i="37"/>
  <c r="AO12" i="37"/>
  <c r="AN12" i="37"/>
  <c r="AM12" i="37"/>
  <c r="AI12" i="37"/>
  <c r="AH12" i="37"/>
  <c r="AG12" i="37"/>
  <c r="AF12" i="37"/>
  <c r="AB12" i="37"/>
  <c r="Z12" i="37" s="1"/>
  <c r="AA12" i="37"/>
  <c r="Y12" i="37"/>
  <c r="U12" i="37"/>
  <c r="T12" i="37"/>
  <c r="S12" i="37"/>
  <c r="R12" i="37"/>
  <c r="N12" i="37"/>
  <c r="M12" i="37"/>
  <c r="L12" i="37"/>
  <c r="K12" i="37"/>
  <c r="G12" i="37"/>
  <c r="E12" i="37" s="1"/>
  <c r="F12" i="37"/>
  <c r="D12" i="37"/>
  <c r="CF11" i="37"/>
  <c r="CE11" i="37"/>
  <c r="CD11" i="37"/>
  <c r="CC11" i="37"/>
  <c r="BY11" i="37"/>
  <c r="BX11" i="37"/>
  <c r="BW11" i="37"/>
  <c r="BV11" i="37"/>
  <c r="BR11" i="37"/>
  <c r="BQ11" i="37"/>
  <c r="BP11" i="37"/>
  <c r="BO11" i="37"/>
  <c r="BK11" i="37"/>
  <c r="BJ11" i="37"/>
  <c r="BI11" i="37"/>
  <c r="BH11" i="37"/>
  <c r="BD11" i="37"/>
  <c r="BC11" i="37"/>
  <c r="BB11" i="37"/>
  <c r="BA11" i="37"/>
  <c r="AW11" i="37"/>
  <c r="AV11" i="37"/>
  <c r="AU11" i="37"/>
  <c r="AT11" i="37"/>
  <c r="AP11" i="37"/>
  <c r="AO11" i="37"/>
  <c r="AN11" i="37"/>
  <c r="AM11" i="37"/>
  <c r="AI11" i="37"/>
  <c r="AH11" i="37"/>
  <c r="AG11" i="37"/>
  <c r="AF11" i="37"/>
  <c r="AB11" i="37"/>
  <c r="AA11" i="37"/>
  <c r="Z11" i="37"/>
  <c r="Y11" i="37"/>
  <c r="U11" i="37"/>
  <c r="T11" i="37"/>
  <c r="S11" i="37"/>
  <c r="R11" i="37"/>
  <c r="N11" i="37"/>
  <c r="L11" i="37" s="1"/>
  <c r="M11" i="37"/>
  <c r="K11" i="37"/>
  <c r="G11" i="37"/>
  <c r="E11" i="37" s="1"/>
  <c r="F11" i="37"/>
  <c r="D11" i="37"/>
  <c r="CF10" i="37"/>
  <c r="CE10" i="37"/>
  <c r="CD10" i="37"/>
  <c r="CC10" i="37"/>
  <c r="BY10" i="37"/>
  <c r="BX10" i="37"/>
  <c r="BW10" i="37"/>
  <c r="BV10" i="37"/>
  <c r="BR10" i="37"/>
  <c r="BQ10" i="37"/>
  <c r="BP10" i="37"/>
  <c r="BO10" i="37"/>
  <c r="BK10" i="37"/>
  <c r="BJ10" i="37"/>
  <c r="BI10" i="37"/>
  <c r="BH10" i="37"/>
  <c r="BD10" i="37"/>
  <c r="BC10" i="37"/>
  <c r="BB10" i="37"/>
  <c r="BA10" i="37"/>
  <c r="AW10" i="37"/>
  <c r="AV10" i="37"/>
  <c r="AU10" i="37"/>
  <c r="AT10" i="37"/>
  <c r="AP10" i="37"/>
  <c r="AO10" i="37"/>
  <c r="AN10" i="37"/>
  <c r="AM10" i="37"/>
  <c r="AI10" i="37"/>
  <c r="AH10" i="37"/>
  <c r="AG10" i="37"/>
  <c r="AF10" i="37"/>
  <c r="AB10" i="37"/>
  <c r="Z10" i="37" s="1"/>
  <c r="AA10" i="37"/>
  <c r="Y10" i="37"/>
  <c r="U10" i="37"/>
  <c r="S10" i="37" s="1"/>
  <c r="T10" i="37"/>
  <c r="R10" i="37"/>
  <c r="N10" i="37"/>
  <c r="L10" i="37" s="1"/>
  <c r="M10" i="37"/>
  <c r="K10" i="37"/>
  <c r="G10" i="37"/>
  <c r="F10" i="37"/>
  <c r="E10" i="37"/>
  <c r="D10" i="37"/>
  <c r="CF9" i="37"/>
  <c r="CE9" i="37"/>
  <c r="CD9" i="37"/>
  <c r="CC9" i="37"/>
  <c r="BY9" i="37"/>
  <c r="BX9" i="37"/>
  <c r="BW9" i="37"/>
  <c r="BV9" i="37"/>
  <c r="BR9" i="37"/>
  <c r="BQ9" i="37"/>
  <c r="BP9" i="37"/>
  <c r="BO9" i="37"/>
  <c r="BK9" i="37"/>
  <c r="BJ9" i="37"/>
  <c r="BI9" i="37"/>
  <c r="BH9" i="37"/>
  <c r="BD9" i="37"/>
  <c r="BC9" i="37"/>
  <c r="BB9" i="37"/>
  <c r="BA9" i="37"/>
  <c r="AW9" i="37"/>
  <c r="AV9" i="37"/>
  <c r="AU9" i="37"/>
  <c r="AT9" i="37"/>
  <c r="AP9" i="37"/>
  <c r="AN9" i="37" s="1"/>
  <c r="AO9" i="37"/>
  <c r="AM9" i="37"/>
  <c r="AI9" i="37"/>
  <c r="AH9" i="37"/>
  <c r="AG9" i="37"/>
  <c r="AF9" i="37"/>
  <c r="AB9" i="37"/>
  <c r="AA9" i="37"/>
  <c r="Z9" i="37"/>
  <c r="Y9" i="37"/>
  <c r="U9" i="37"/>
  <c r="S9" i="37" s="1"/>
  <c r="T9" i="37"/>
  <c r="R9" i="37"/>
  <c r="N9" i="37"/>
  <c r="L9" i="37" s="1"/>
  <c r="M9" i="37"/>
  <c r="K9" i="37"/>
  <c r="G9" i="37"/>
  <c r="F9" i="37"/>
  <c r="E9" i="37"/>
  <c r="D9" i="37"/>
  <c r="CF8" i="37"/>
  <c r="CE8" i="37"/>
  <c r="CD8" i="37"/>
  <c r="CC8" i="37"/>
  <c r="BY8" i="37"/>
  <c r="BX8" i="37"/>
  <c r="BW8" i="37"/>
  <c r="BV8" i="37"/>
  <c r="BR8" i="37"/>
  <c r="BQ8" i="37"/>
  <c r="BP8" i="37"/>
  <c r="BO8" i="37"/>
  <c r="BK8" i="37"/>
  <c r="BJ8" i="37"/>
  <c r="BI8" i="37"/>
  <c r="BH8" i="37"/>
  <c r="BD8" i="37"/>
  <c r="BC8" i="37"/>
  <c r="BB8" i="37"/>
  <c r="BA8" i="37"/>
  <c r="AW8" i="37"/>
  <c r="AV8" i="37"/>
  <c r="AU8" i="37"/>
  <c r="AT8" i="37"/>
  <c r="AP8" i="37"/>
  <c r="AN8" i="37" s="1"/>
  <c r="AO8" i="37"/>
  <c r="AM8" i="37"/>
  <c r="AI8" i="37"/>
  <c r="AH8" i="37"/>
  <c r="AG8" i="37"/>
  <c r="AF8" i="37"/>
  <c r="AB8" i="37"/>
  <c r="AA8" i="37"/>
  <c r="Z8" i="37"/>
  <c r="Y8" i="37"/>
  <c r="U8" i="37"/>
  <c r="S8" i="37" s="1"/>
  <c r="T8" i="37"/>
  <c r="R8" i="37"/>
  <c r="N8" i="37"/>
  <c r="L8" i="37" s="1"/>
  <c r="M8" i="37"/>
  <c r="K8" i="37"/>
  <c r="G8" i="37"/>
  <c r="F8" i="37"/>
  <c r="E8" i="37"/>
  <c r="D8" i="37"/>
  <c r="CF7" i="37"/>
  <c r="CE7" i="37"/>
  <c r="CD7" i="37"/>
  <c r="CC7" i="37"/>
  <c r="BY7" i="37"/>
  <c r="BX7" i="37"/>
  <c r="BW7" i="37"/>
  <c r="BV7" i="37"/>
  <c r="BR7" i="37"/>
  <c r="BQ7" i="37"/>
  <c r="BP7" i="37"/>
  <c r="BO7" i="37"/>
  <c r="BK7" i="37"/>
  <c r="BJ7" i="37"/>
  <c r="BI7" i="37"/>
  <c r="BH7" i="37"/>
  <c r="BD7" i="37"/>
  <c r="BC7" i="37"/>
  <c r="BB7" i="37"/>
  <c r="BA7" i="37"/>
  <c r="AW7" i="37"/>
  <c r="AV7" i="37"/>
  <c r="AU7" i="37"/>
  <c r="AT7" i="37"/>
  <c r="AP7" i="37"/>
  <c r="AN7" i="37" s="1"/>
  <c r="AO7" i="37"/>
  <c r="AM7" i="37"/>
  <c r="AI7" i="37"/>
  <c r="AH7" i="37"/>
  <c r="AG7" i="37"/>
  <c r="AF7" i="37"/>
  <c r="AB7" i="37"/>
  <c r="AA7" i="37"/>
  <c r="Z7" i="37"/>
  <c r="Y7" i="37"/>
  <c r="U7" i="37"/>
  <c r="S7" i="37" s="1"/>
  <c r="T7" i="37"/>
  <c r="R7" i="37"/>
  <c r="N7" i="37"/>
  <c r="M7" i="37"/>
  <c r="L7" i="37"/>
  <c r="K7" i="37"/>
  <c r="G7" i="37"/>
  <c r="F7" i="37"/>
  <c r="E7" i="37"/>
  <c r="D7" i="37"/>
  <c r="CF6" i="37"/>
  <c r="CE6" i="37"/>
  <c r="CD6" i="37"/>
  <c r="CC6" i="37"/>
  <c r="BY6" i="37"/>
  <c r="BX6" i="37"/>
  <c r="BW6" i="37"/>
  <c r="BV6" i="37"/>
  <c r="BR6" i="37"/>
  <c r="BQ6" i="37"/>
  <c r="BP6" i="37"/>
  <c r="BO6" i="37"/>
  <c r="BK6" i="37"/>
  <c r="BJ6" i="37"/>
  <c r="BI6" i="37"/>
  <c r="BH6" i="37"/>
  <c r="BD6" i="37"/>
  <c r="BC6" i="37"/>
  <c r="BB6" i="37"/>
  <c r="BA6" i="37"/>
  <c r="AW6" i="37"/>
  <c r="AV6" i="37"/>
  <c r="AU6" i="37"/>
  <c r="AT6" i="37"/>
  <c r="AP6" i="37"/>
  <c r="AN6" i="37" s="1"/>
  <c r="AO6" i="37"/>
  <c r="AM6" i="37"/>
  <c r="AI6" i="37"/>
  <c r="AH6" i="37"/>
  <c r="AG6" i="37"/>
  <c r="AF6" i="37"/>
  <c r="AB6" i="37"/>
  <c r="AA6" i="37"/>
  <c r="Z6" i="37"/>
  <c r="Y6" i="37"/>
  <c r="U6" i="37"/>
  <c r="T6" i="37"/>
  <c r="S6" i="37"/>
  <c r="R6" i="37"/>
  <c r="N6" i="37"/>
  <c r="M6" i="37"/>
  <c r="L6" i="37"/>
  <c r="K6" i="37"/>
  <c r="G6" i="37"/>
  <c r="F6" i="37"/>
  <c r="E6" i="37"/>
  <c r="D6" i="37"/>
  <c r="CF5" i="37"/>
  <c r="CE5" i="37"/>
  <c r="CD5" i="37"/>
  <c r="CC5" i="37"/>
  <c r="BY5" i="37"/>
  <c r="BX5" i="37"/>
  <c r="BW5" i="37"/>
  <c r="BV5" i="37"/>
  <c r="BR5" i="37"/>
  <c r="BQ5" i="37"/>
  <c r="BP5" i="37"/>
  <c r="BO5" i="37"/>
  <c r="BK5" i="37"/>
  <c r="BJ5" i="37"/>
  <c r="BI5" i="37"/>
  <c r="BH5" i="37"/>
  <c r="BD5" i="37"/>
  <c r="BC5" i="37"/>
  <c r="BB5" i="37"/>
  <c r="BA5" i="37"/>
  <c r="AW5" i="37"/>
  <c r="AV5" i="37"/>
  <c r="AU5" i="37"/>
  <c r="AT5" i="37"/>
  <c r="AP5" i="37"/>
  <c r="AN5" i="37" s="1"/>
  <c r="AO5" i="37"/>
  <c r="AM5" i="37"/>
  <c r="AI5" i="37"/>
  <c r="AH5" i="37"/>
  <c r="AG5" i="37"/>
  <c r="AF5" i="37"/>
  <c r="AB5" i="37"/>
  <c r="AA5" i="37"/>
  <c r="Z5" i="37"/>
  <c r="Y5" i="37"/>
  <c r="U5" i="37"/>
  <c r="T5" i="37"/>
  <c r="S5" i="37"/>
  <c r="R5" i="37"/>
  <c r="N5" i="37"/>
  <c r="M5" i="37"/>
  <c r="L5" i="37"/>
  <c r="K5" i="37"/>
  <c r="G5" i="37"/>
  <c r="F5" i="37"/>
  <c r="E5" i="37"/>
  <c r="D5" i="37"/>
  <c r="CF4" i="37"/>
  <c r="CE4" i="37"/>
  <c r="CD4" i="37"/>
  <c r="CC4" i="37"/>
  <c r="BY4" i="37"/>
  <c r="BX4" i="37"/>
  <c r="BW4" i="37"/>
  <c r="BV4" i="37"/>
  <c r="BR4" i="37"/>
  <c r="BQ4" i="37"/>
  <c r="BP4" i="37"/>
  <c r="BO4" i="37"/>
  <c r="BK4" i="37"/>
  <c r="BJ4" i="37"/>
  <c r="BI4" i="37"/>
  <c r="BH4" i="37"/>
  <c r="BD4" i="37"/>
  <c r="BC4" i="37"/>
  <c r="BB4" i="37"/>
  <c r="BA4" i="37"/>
  <c r="AW4" i="37"/>
  <c r="AV4" i="37"/>
  <c r="AU4" i="37"/>
  <c r="AT4" i="37"/>
  <c r="AP4" i="37"/>
  <c r="AO4" i="37"/>
  <c r="AN4" i="37"/>
  <c r="AM4" i="37"/>
  <c r="AI4" i="37"/>
  <c r="AH4" i="37"/>
  <c r="AG4" i="37"/>
  <c r="AF4" i="37"/>
  <c r="AB4" i="37"/>
  <c r="AA4" i="37"/>
  <c r="Z4" i="37"/>
  <c r="Y4" i="37"/>
  <c r="U4" i="37"/>
  <c r="T4" i="37"/>
  <c r="S4" i="37"/>
  <c r="R4" i="37"/>
  <c r="N4" i="37"/>
  <c r="M4" i="37"/>
  <c r="L4" i="37"/>
  <c r="K4" i="37"/>
  <c r="G4" i="37"/>
  <c r="F4" i="37"/>
  <c r="E4" i="37"/>
  <c r="D4" i="37"/>
  <c r="H4" i="37"/>
  <c r="CF3" i="37"/>
  <c r="CE3" i="37"/>
  <c r="CD3" i="37"/>
  <c r="CC3" i="37"/>
  <c r="BY3" i="37"/>
  <c r="BX3" i="37"/>
  <c r="BW3" i="37"/>
  <c r="BV3" i="37"/>
  <c r="BR3" i="37"/>
  <c r="BQ3" i="37"/>
  <c r="BP3" i="37"/>
  <c r="BO3" i="37"/>
  <c r="BK3" i="37"/>
  <c r="BJ3" i="37"/>
  <c r="BI3" i="37"/>
  <c r="BH3" i="37"/>
  <c r="BD3" i="37"/>
  <c r="BC3" i="37"/>
  <c r="BB3" i="37"/>
  <c r="BA3" i="37"/>
  <c r="AW3" i="37"/>
  <c r="AV3" i="37"/>
  <c r="AU3" i="37"/>
  <c r="AT3" i="37"/>
  <c r="AP3" i="37"/>
  <c r="AO3" i="37"/>
  <c r="AN3" i="37"/>
  <c r="AM3" i="37"/>
  <c r="AI3" i="37"/>
  <c r="AH3" i="37"/>
  <c r="AG3" i="37"/>
  <c r="AF3" i="37"/>
  <c r="AB3" i="37"/>
  <c r="AA3" i="37"/>
  <c r="Z3" i="37"/>
  <c r="Y3" i="37"/>
  <c r="U3" i="37"/>
  <c r="T3" i="37"/>
  <c r="S3" i="37"/>
  <c r="R3" i="37"/>
  <c r="N3" i="37"/>
  <c r="M3" i="37"/>
  <c r="L3" i="37"/>
  <c r="K3" i="37"/>
  <c r="H3" i="37"/>
  <c r="G3" i="37"/>
  <c r="F3" i="37"/>
  <c r="E3" i="37"/>
  <c r="D3" i="37"/>
  <c r="R34" i="37" l="1"/>
  <c r="U35" i="37" s="1"/>
  <c r="P35" i="37" s="1"/>
  <c r="Y34" i="37"/>
  <c r="AB35" i="37" s="1"/>
  <c r="AF34" i="37"/>
  <c r="AI35" i="37" s="1"/>
  <c r="AT34" i="37"/>
  <c r="AW35" i="37" s="1"/>
  <c r="AW34" i="37" s="1"/>
  <c r="AR34" i="37" s="1"/>
  <c r="BA34" i="37"/>
  <c r="BD35" i="37" s="1"/>
  <c r="AY35" i="37" s="1"/>
  <c r="BH34" i="37"/>
  <c r="BK35" i="37" s="1"/>
  <c r="BV34" i="37"/>
  <c r="BY35" i="37" s="1"/>
  <c r="CC34" i="37"/>
  <c r="CF35" i="37" s="1"/>
  <c r="CA35" i="37" s="1"/>
  <c r="M34" i="37"/>
  <c r="D34" i="37"/>
  <c r="G35" i="37" s="1"/>
  <c r="B35" i="37" s="1"/>
  <c r="L34" i="37"/>
  <c r="N36" i="37" s="1"/>
  <c r="I36" i="37" s="1"/>
  <c r="S34" i="37"/>
  <c r="U36" i="37" s="1"/>
  <c r="P36" i="37" s="1"/>
  <c r="Z34" i="37"/>
  <c r="AB36" i="37" s="1"/>
  <c r="W36" i="37" s="1"/>
  <c r="AN34" i="37"/>
  <c r="AP36" i="37" s="1"/>
  <c r="AK36" i="37" s="1"/>
  <c r="AU34" i="37"/>
  <c r="AW36" i="37" s="1"/>
  <c r="AR36" i="37" s="1"/>
  <c r="BB34" i="37"/>
  <c r="BD36" i="37" s="1"/>
  <c r="AY36" i="37" s="1"/>
  <c r="BP34" i="37"/>
  <c r="BR36" i="37" s="1"/>
  <c r="BM36" i="37" s="1"/>
  <c r="BW34" i="37"/>
  <c r="BY36" i="37" s="1"/>
  <c r="BT36" i="37" s="1"/>
  <c r="CD34" i="37"/>
  <c r="CF36" i="37" s="1"/>
  <c r="CA36" i="37" s="1"/>
  <c r="T34" i="37"/>
  <c r="AA34" i="37"/>
  <c r="AH34" i="37"/>
  <c r="AO34" i="37"/>
  <c r="AV34" i="37"/>
  <c r="BC34" i="37"/>
  <c r="BJ34" i="37"/>
  <c r="BQ34" i="37"/>
  <c r="BX34" i="37"/>
  <c r="CE34" i="37"/>
  <c r="W35" i="37"/>
  <c r="E34" i="37"/>
  <c r="G36" i="37" s="1"/>
  <c r="F34" i="37"/>
  <c r="K34" i="37"/>
  <c r="N35" i="37" s="1"/>
  <c r="AG34" i="37"/>
  <c r="AI36" i="37" s="1"/>
  <c r="AD36" i="37" s="1"/>
  <c r="AM34" i="37"/>
  <c r="AP35" i="37" s="1"/>
  <c r="BI34" i="37"/>
  <c r="BK36" i="37" s="1"/>
  <c r="BF36" i="37" s="1"/>
  <c r="BO34" i="37"/>
  <c r="BR35" i="37" s="1"/>
  <c r="B5" i="37"/>
  <c r="AD35" i="37"/>
  <c r="BF35" i="37"/>
  <c r="BT35" i="37"/>
  <c r="CF33" i="35"/>
  <c r="CE33" i="35"/>
  <c r="CD33" i="35"/>
  <c r="CC33" i="35"/>
  <c r="BZ33" i="35"/>
  <c r="BY33" i="35"/>
  <c r="BX33" i="35"/>
  <c r="BW33" i="35"/>
  <c r="BV33" i="35"/>
  <c r="BR33" i="35"/>
  <c r="BQ33" i="35"/>
  <c r="BP33" i="35"/>
  <c r="BO33" i="35"/>
  <c r="BL33" i="35"/>
  <c r="BK33" i="35"/>
  <c r="BJ33" i="35"/>
  <c r="BI33" i="35"/>
  <c r="BH33" i="35"/>
  <c r="BD33" i="35"/>
  <c r="BC33" i="35"/>
  <c r="BB33" i="35"/>
  <c r="BA33" i="35"/>
  <c r="AW33" i="35"/>
  <c r="AV33" i="35"/>
  <c r="AU33" i="35"/>
  <c r="AT33" i="35"/>
  <c r="AQ33" i="35"/>
  <c r="AP33" i="35"/>
  <c r="AO33" i="35"/>
  <c r="AN33" i="35"/>
  <c r="AM33" i="35"/>
  <c r="AI33" i="35"/>
  <c r="AH33" i="35"/>
  <c r="AG33" i="35"/>
  <c r="AF33" i="35"/>
  <c r="AC33" i="35"/>
  <c r="AB33" i="35"/>
  <c r="AA33" i="35"/>
  <c r="Z33" i="35"/>
  <c r="Y33" i="35"/>
  <c r="U33" i="35"/>
  <c r="T33" i="35"/>
  <c r="S33" i="35"/>
  <c r="R33" i="35"/>
  <c r="O33" i="35"/>
  <c r="N33" i="35"/>
  <c r="M33" i="35"/>
  <c r="L33" i="35"/>
  <c r="K33" i="35"/>
  <c r="G33" i="35"/>
  <c r="F33" i="35"/>
  <c r="E33" i="35"/>
  <c r="D33" i="35"/>
  <c r="CF32" i="35"/>
  <c r="CE32" i="35"/>
  <c r="CD32" i="35"/>
  <c r="CC32" i="35"/>
  <c r="BY32" i="35"/>
  <c r="BX32" i="35"/>
  <c r="BW32" i="35"/>
  <c r="BV32" i="35"/>
  <c r="BR32" i="35"/>
  <c r="BQ32" i="35"/>
  <c r="BP32" i="35"/>
  <c r="BO32" i="35"/>
  <c r="BK32" i="35"/>
  <c r="BJ32" i="35"/>
  <c r="BI32" i="35"/>
  <c r="BH32" i="35"/>
  <c r="BD32" i="35"/>
  <c r="BC32" i="35"/>
  <c r="BB32" i="35"/>
  <c r="BA32" i="35"/>
  <c r="AW32" i="35"/>
  <c r="AV32" i="35"/>
  <c r="AU32" i="35"/>
  <c r="AT32" i="35"/>
  <c r="AP32" i="35"/>
  <c r="AO32" i="35"/>
  <c r="AN32" i="35"/>
  <c r="AM32" i="35"/>
  <c r="AI32" i="35"/>
  <c r="AH32" i="35"/>
  <c r="AG32" i="35"/>
  <c r="AF32" i="35"/>
  <c r="AB32" i="35"/>
  <c r="AA32" i="35"/>
  <c r="Z32" i="35"/>
  <c r="Y32" i="35"/>
  <c r="U32" i="35"/>
  <c r="T32" i="35"/>
  <c r="S32" i="35"/>
  <c r="R32" i="35"/>
  <c r="O32" i="35"/>
  <c r="N32" i="35"/>
  <c r="M32" i="35"/>
  <c r="L32" i="35"/>
  <c r="K32" i="35"/>
  <c r="G32" i="35"/>
  <c r="F32" i="35"/>
  <c r="E32" i="35"/>
  <c r="D32" i="35"/>
  <c r="CF31" i="35"/>
  <c r="CE31" i="35"/>
  <c r="CD31" i="35"/>
  <c r="CC31" i="35"/>
  <c r="BY31" i="35"/>
  <c r="BX31" i="35"/>
  <c r="BW31" i="35"/>
  <c r="BV31" i="35"/>
  <c r="BR31" i="35"/>
  <c r="BQ31" i="35"/>
  <c r="BP31" i="35"/>
  <c r="BO31" i="35"/>
  <c r="BK31" i="35"/>
  <c r="BI31" i="35" s="1"/>
  <c r="BJ31" i="35"/>
  <c r="BH31" i="35"/>
  <c r="BD31" i="35"/>
  <c r="BC31" i="35"/>
  <c r="BB31" i="35"/>
  <c r="BA31" i="35"/>
  <c r="AW31" i="35"/>
  <c r="AV31" i="35"/>
  <c r="AU31" i="35"/>
  <c r="AT31" i="35"/>
  <c r="AP31" i="35"/>
  <c r="AO31" i="35"/>
  <c r="AN31" i="35"/>
  <c r="AM31" i="35"/>
  <c r="AI31" i="35"/>
  <c r="AH31" i="35"/>
  <c r="AG31" i="35"/>
  <c r="AF31" i="35"/>
  <c r="AB31" i="35"/>
  <c r="AA31" i="35"/>
  <c r="Z31" i="35"/>
  <c r="Y31" i="35"/>
  <c r="U31" i="35"/>
  <c r="T31" i="35"/>
  <c r="S31" i="35"/>
  <c r="R31" i="35"/>
  <c r="O31" i="35"/>
  <c r="N31" i="35"/>
  <c r="M31" i="35"/>
  <c r="L31" i="35"/>
  <c r="K31" i="35"/>
  <c r="G31" i="35"/>
  <c r="F31" i="35"/>
  <c r="E31" i="35"/>
  <c r="D31" i="35"/>
  <c r="CF30" i="35"/>
  <c r="CE30" i="35"/>
  <c r="CD30" i="35"/>
  <c r="CC30" i="35"/>
  <c r="BY30" i="35"/>
  <c r="BX30" i="35"/>
  <c r="BW30" i="35"/>
  <c r="BV30" i="35"/>
  <c r="BR30" i="35"/>
  <c r="BQ30" i="35"/>
  <c r="BP30" i="35"/>
  <c r="BO30" i="35"/>
  <c r="BK30" i="35"/>
  <c r="BJ30" i="35"/>
  <c r="BI30" i="35"/>
  <c r="BH30" i="35"/>
  <c r="BD30" i="35"/>
  <c r="BC30" i="35"/>
  <c r="BB30" i="35"/>
  <c r="BA30" i="35"/>
  <c r="AW30" i="35"/>
  <c r="AV30" i="35"/>
  <c r="AU30" i="35"/>
  <c r="AT30" i="35"/>
  <c r="AP30" i="35"/>
  <c r="AO30" i="35"/>
  <c r="AN30" i="35"/>
  <c r="AM30" i="35"/>
  <c r="AI30" i="35"/>
  <c r="AH30" i="35"/>
  <c r="AG30" i="35"/>
  <c r="AF30" i="35"/>
  <c r="AB30" i="35"/>
  <c r="Z30" i="35" s="1"/>
  <c r="AA30" i="35"/>
  <c r="Y30" i="35"/>
  <c r="U30" i="35"/>
  <c r="T30" i="35"/>
  <c r="S30" i="35"/>
  <c r="R30" i="35"/>
  <c r="N30" i="35"/>
  <c r="M30" i="35"/>
  <c r="L30" i="35"/>
  <c r="K30" i="35"/>
  <c r="G30" i="35"/>
  <c r="F30" i="35"/>
  <c r="E30" i="35"/>
  <c r="D30" i="35"/>
  <c r="CF29" i="35"/>
  <c r="CE29" i="35"/>
  <c r="CD29" i="35"/>
  <c r="CC29" i="35"/>
  <c r="BY29" i="35"/>
  <c r="BX29" i="35"/>
  <c r="BW29" i="35"/>
  <c r="BV29" i="35"/>
  <c r="BR29" i="35"/>
  <c r="BQ29" i="35"/>
  <c r="BP29" i="35"/>
  <c r="BO29" i="35"/>
  <c r="BK29" i="35"/>
  <c r="BI29" i="35" s="1"/>
  <c r="BJ29" i="35"/>
  <c r="BH29" i="35"/>
  <c r="BD29" i="35"/>
  <c r="BC29" i="35"/>
  <c r="BB29" i="35"/>
  <c r="BA29" i="35"/>
  <c r="AW29" i="35"/>
  <c r="AV29" i="35"/>
  <c r="AU29" i="35"/>
  <c r="AT29" i="35"/>
  <c r="AP29" i="35"/>
  <c r="AO29" i="35"/>
  <c r="AN29" i="35"/>
  <c r="AM29" i="35"/>
  <c r="AI29" i="35"/>
  <c r="AH29" i="35"/>
  <c r="AG29" i="35"/>
  <c r="AF29" i="35"/>
  <c r="AB29" i="35"/>
  <c r="Z29" i="35" s="1"/>
  <c r="AA29" i="35"/>
  <c r="Y29" i="35"/>
  <c r="U29" i="35"/>
  <c r="T29" i="35"/>
  <c r="S29" i="35"/>
  <c r="R29" i="35"/>
  <c r="N29" i="35"/>
  <c r="M29" i="35"/>
  <c r="L29" i="35"/>
  <c r="K29" i="35"/>
  <c r="G29" i="35"/>
  <c r="E29" i="35" s="1"/>
  <c r="F29" i="35"/>
  <c r="D29" i="35"/>
  <c r="CF28" i="35"/>
  <c r="CE28" i="35"/>
  <c r="CD28" i="35"/>
  <c r="CC28" i="35"/>
  <c r="BY28" i="35"/>
  <c r="BX28" i="35"/>
  <c r="BW28" i="35"/>
  <c r="BV28" i="35"/>
  <c r="BR28" i="35"/>
  <c r="BQ28" i="35"/>
  <c r="BP28" i="35"/>
  <c r="BO28" i="35"/>
  <c r="BK28" i="35"/>
  <c r="BI28" i="35" s="1"/>
  <c r="BJ28" i="35"/>
  <c r="BH28" i="35"/>
  <c r="BD28" i="35"/>
  <c r="BC28" i="35"/>
  <c r="BB28" i="35"/>
  <c r="BA28" i="35"/>
  <c r="AW28" i="35"/>
  <c r="AV28" i="35"/>
  <c r="AU28" i="35"/>
  <c r="AT28" i="35"/>
  <c r="AP28" i="35"/>
  <c r="AO28" i="35"/>
  <c r="AN28" i="35"/>
  <c r="AM28" i="35"/>
  <c r="AI28" i="35"/>
  <c r="AG28" i="35" s="1"/>
  <c r="AH28" i="35"/>
  <c r="AF28" i="35"/>
  <c r="AB28" i="35"/>
  <c r="Z28" i="35" s="1"/>
  <c r="AA28" i="35"/>
  <c r="Y28" i="35"/>
  <c r="U28" i="35"/>
  <c r="T28" i="35"/>
  <c r="S28" i="35"/>
  <c r="R28" i="35"/>
  <c r="N28" i="35"/>
  <c r="M28" i="35"/>
  <c r="L28" i="35"/>
  <c r="K28" i="35"/>
  <c r="G28" i="35"/>
  <c r="E28" i="35" s="1"/>
  <c r="F28" i="35"/>
  <c r="D28" i="35"/>
  <c r="CF27" i="35"/>
  <c r="CE27" i="35"/>
  <c r="CD27" i="35"/>
  <c r="CC27" i="35"/>
  <c r="BY27" i="35"/>
  <c r="BX27" i="35"/>
  <c r="BW27" i="35"/>
  <c r="BV27" i="35"/>
  <c r="BR27" i="35"/>
  <c r="BQ27" i="35"/>
  <c r="BP27" i="35"/>
  <c r="BO27" i="35"/>
  <c r="BK27" i="35"/>
  <c r="BI27" i="35" s="1"/>
  <c r="BJ27" i="35"/>
  <c r="BH27" i="35"/>
  <c r="BD27" i="35"/>
  <c r="BC27" i="35"/>
  <c r="BB27" i="35"/>
  <c r="BA27" i="35"/>
  <c r="AW27" i="35"/>
  <c r="AV27" i="35"/>
  <c r="AU27" i="35"/>
  <c r="AT27" i="35"/>
  <c r="AP27" i="35"/>
  <c r="AO27" i="35"/>
  <c r="AN27" i="35"/>
  <c r="AM27" i="35"/>
  <c r="AI27" i="35"/>
  <c r="AG27" i="35" s="1"/>
  <c r="AH27" i="35"/>
  <c r="AF27" i="35"/>
  <c r="AB27" i="35"/>
  <c r="Z27" i="35" s="1"/>
  <c r="AA27" i="35"/>
  <c r="Y27" i="35"/>
  <c r="U27" i="35"/>
  <c r="T27" i="35"/>
  <c r="S27" i="35"/>
  <c r="R27" i="35"/>
  <c r="N27" i="35"/>
  <c r="M27" i="35"/>
  <c r="L27" i="35"/>
  <c r="K27" i="35"/>
  <c r="G27" i="35"/>
  <c r="F27" i="35"/>
  <c r="E27" i="35"/>
  <c r="D27" i="35"/>
  <c r="CF26" i="35"/>
  <c r="CE26" i="35"/>
  <c r="CD26" i="35"/>
  <c r="CC26" i="35"/>
  <c r="BY26" i="35"/>
  <c r="BX26" i="35"/>
  <c r="BW26" i="35"/>
  <c r="BV26" i="35"/>
  <c r="BR26" i="35"/>
  <c r="BQ26" i="35"/>
  <c r="BP26" i="35"/>
  <c r="BO26" i="35"/>
  <c r="BK26" i="35"/>
  <c r="BJ26" i="35"/>
  <c r="BI26" i="35"/>
  <c r="BH26" i="35"/>
  <c r="BD26" i="35"/>
  <c r="BC26" i="35"/>
  <c r="BB26" i="35"/>
  <c r="BA26" i="35"/>
  <c r="AW26" i="35"/>
  <c r="AV26" i="35"/>
  <c r="AU26" i="35"/>
  <c r="AT26" i="35"/>
  <c r="AP26" i="35"/>
  <c r="AO26" i="35"/>
  <c r="AN26" i="35"/>
  <c r="AM26" i="35"/>
  <c r="AI26" i="35"/>
  <c r="AG26" i="35" s="1"/>
  <c r="AH26" i="35"/>
  <c r="AF26" i="35"/>
  <c r="AB26" i="35"/>
  <c r="AA26" i="35"/>
  <c r="Z26" i="35"/>
  <c r="Y26" i="35"/>
  <c r="U26" i="35"/>
  <c r="S26" i="35" s="1"/>
  <c r="T26" i="35"/>
  <c r="R26" i="35"/>
  <c r="N26" i="35"/>
  <c r="M26" i="35"/>
  <c r="L26" i="35"/>
  <c r="K26" i="35"/>
  <c r="G26" i="35"/>
  <c r="E26" i="35" s="1"/>
  <c r="F26" i="35"/>
  <c r="D26" i="35"/>
  <c r="CF25" i="35"/>
  <c r="CE25" i="35"/>
  <c r="CD25" i="35"/>
  <c r="CC25" i="35"/>
  <c r="BY25" i="35"/>
  <c r="BX25" i="35"/>
  <c r="BW25" i="35"/>
  <c r="BV25" i="35"/>
  <c r="BR25" i="35"/>
  <c r="BQ25" i="35"/>
  <c r="BP25" i="35"/>
  <c r="BO25" i="35"/>
  <c r="BK25" i="35"/>
  <c r="BJ25" i="35"/>
  <c r="BI25" i="35"/>
  <c r="BH25" i="35"/>
  <c r="BD25" i="35"/>
  <c r="BC25" i="35"/>
  <c r="BB25" i="35"/>
  <c r="BA25" i="35"/>
  <c r="AW25" i="35"/>
  <c r="AV25" i="35"/>
  <c r="AU25" i="35"/>
  <c r="AT25" i="35"/>
  <c r="AP25" i="35"/>
  <c r="AN25" i="35" s="1"/>
  <c r="AO25" i="35"/>
  <c r="AM25" i="35"/>
  <c r="AI25" i="35"/>
  <c r="AH25" i="35"/>
  <c r="AG25" i="35"/>
  <c r="AF25" i="35"/>
  <c r="AB25" i="35"/>
  <c r="AA25" i="35"/>
  <c r="Z25" i="35"/>
  <c r="Y25" i="35"/>
  <c r="U25" i="35"/>
  <c r="S25" i="35" s="1"/>
  <c r="T25" i="35"/>
  <c r="R25" i="35"/>
  <c r="N25" i="35"/>
  <c r="L25" i="35" s="1"/>
  <c r="M25" i="35"/>
  <c r="K25" i="35"/>
  <c r="G25" i="35"/>
  <c r="E25" i="35" s="1"/>
  <c r="F25" i="35"/>
  <c r="D25" i="35"/>
  <c r="CF24" i="35"/>
  <c r="CE24" i="35"/>
  <c r="CD24" i="35"/>
  <c r="CC24" i="35"/>
  <c r="BY24" i="35"/>
  <c r="BX24" i="35"/>
  <c r="BW24" i="35"/>
  <c r="BV24" i="35"/>
  <c r="BR24" i="35"/>
  <c r="BQ24" i="35"/>
  <c r="BP24" i="35"/>
  <c r="BO24" i="35"/>
  <c r="BK24" i="35"/>
  <c r="BI24" i="35" s="1"/>
  <c r="BJ24" i="35"/>
  <c r="BH24" i="35"/>
  <c r="BD24" i="35"/>
  <c r="BC24" i="35"/>
  <c r="BB24" i="35"/>
  <c r="BA24" i="35"/>
  <c r="AW24" i="35"/>
  <c r="AV24" i="35"/>
  <c r="AU24" i="35"/>
  <c r="AT24" i="35"/>
  <c r="AP24" i="35"/>
  <c r="AN24" i="35" s="1"/>
  <c r="AO24" i="35"/>
  <c r="AM24" i="35"/>
  <c r="AI24" i="35"/>
  <c r="AG24" i="35" s="1"/>
  <c r="AH24" i="35"/>
  <c r="AF24" i="35"/>
  <c r="AB24" i="35"/>
  <c r="AA24" i="35"/>
  <c r="Z24" i="35"/>
  <c r="Y24" i="35"/>
  <c r="U24" i="35"/>
  <c r="T24" i="35"/>
  <c r="S24" i="35"/>
  <c r="R24" i="35"/>
  <c r="N24" i="35"/>
  <c r="L24" i="35" s="1"/>
  <c r="M24" i="35"/>
  <c r="K24" i="35"/>
  <c r="G24" i="35"/>
  <c r="F24" i="35"/>
  <c r="E24" i="35"/>
  <c r="D24" i="35"/>
  <c r="CF23" i="35"/>
  <c r="CE23" i="35"/>
  <c r="CD23" i="35"/>
  <c r="CC23" i="35"/>
  <c r="BY23" i="35"/>
  <c r="BX23" i="35"/>
  <c r="BW23" i="35"/>
  <c r="BV23" i="35"/>
  <c r="BR23" i="35"/>
  <c r="BQ23" i="35"/>
  <c r="BP23" i="35"/>
  <c r="BO23" i="35"/>
  <c r="BK23" i="35"/>
  <c r="BI23" i="35" s="1"/>
  <c r="BJ23" i="35"/>
  <c r="BH23" i="35"/>
  <c r="BD23" i="35"/>
  <c r="BC23" i="35"/>
  <c r="BB23" i="35"/>
  <c r="BA23" i="35"/>
  <c r="AW23" i="35"/>
  <c r="AV23" i="35"/>
  <c r="AU23" i="35"/>
  <c r="AT23" i="35"/>
  <c r="AP23" i="35"/>
  <c r="AO23" i="35"/>
  <c r="AN23" i="35"/>
  <c r="AM23" i="35"/>
  <c r="AI23" i="35"/>
  <c r="AH23" i="35"/>
  <c r="AG23" i="35"/>
  <c r="AF23" i="35"/>
  <c r="AB23" i="35"/>
  <c r="AA23" i="35"/>
  <c r="Z23" i="35"/>
  <c r="Y23" i="35"/>
  <c r="U23" i="35"/>
  <c r="T23" i="35"/>
  <c r="S23" i="35"/>
  <c r="R23" i="35"/>
  <c r="N23" i="35"/>
  <c r="L23" i="35" s="1"/>
  <c r="M23" i="35"/>
  <c r="K23" i="35"/>
  <c r="G23" i="35"/>
  <c r="F23" i="35"/>
  <c r="E23" i="35"/>
  <c r="D23" i="35"/>
  <c r="CF22" i="35"/>
  <c r="CE22" i="35"/>
  <c r="CD22" i="35"/>
  <c r="CC22" i="35"/>
  <c r="BY22" i="35"/>
  <c r="BX22" i="35"/>
  <c r="BW22" i="35"/>
  <c r="BV22" i="35"/>
  <c r="BR22" i="35"/>
  <c r="BQ22" i="35"/>
  <c r="BP22" i="35"/>
  <c r="BO22" i="35"/>
  <c r="BK22" i="35"/>
  <c r="BI22" i="35" s="1"/>
  <c r="BJ22" i="35"/>
  <c r="BH22" i="35"/>
  <c r="BD22" i="35"/>
  <c r="BC22" i="35"/>
  <c r="BB22" i="35"/>
  <c r="BA22" i="35"/>
  <c r="AW22" i="35"/>
  <c r="AV22" i="35"/>
  <c r="AU22" i="35"/>
  <c r="AT22" i="35"/>
  <c r="AP22" i="35"/>
  <c r="AO22" i="35"/>
  <c r="AN22" i="35"/>
  <c r="AM22" i="35"/>
  <c r="AI22" i="35"/>
  <c r="AH22" i="35"/>
  <c r="AG22" i="35"/>
  <c r="AF22" i="35"/>
  <c r="AB22" i="35"/>
  <c r="AA22" i="35"/>
  <c r="Z22" i="35"/>
  <c r="Y22" i="35"/>
  <c r="U22" i="35"/>
  <c r="S22" i="35" s="1"/>
  <c r="T22" i="35"/>
  <c r="R22" i="35"/>
  <c r="N22" i="35"/>
  <c r="L22" i="35" s="1"/>
  <c r="M22" i="35"/>
  <c r="K22" i="35"/>
  <c r="G22" i="35"/>
  <c r="E22" i="35" s="1"/>
  <c r="F22" i="35"/>
  <c r="D22" i="35"/>
  <c r="CF21" i="35"/>
  <c r="CE21" i="35"/>
  <c r="CD21" i="35"/>
  <c r="CC21" i="35"/>
  <c r="BY21" i="35"/>
  <c r="BX21" i="35"/>
  <c r="BW21" i="35"/>
  <c r="BV21" i="35"/>
  <c r="BR21" i="35"/>
  <c r="BQ21" i="35"/>
  <c r="BP21" i="35"/>
  <c r="BO21" i="35"/>
  <c r="BK21" i="35"/>
  <c r="BJ21" i="35"/>
  <c r="BI21" i="35"/>
  <c r="BH21" i="35"/>
  <c r="BD21" i="35"/>
  <c r="BC21" i="35"/>
  <c r="BB21" i="35"/>
  <c r="BA21" i="35"/>
  <c r="AW21" i="35"/>
  <c r="AV21" i="35"/>
  <c r="AU21" i="35"/>
  <c r="AT21" i="35"/>
  <c r="AP21" i="35"/>
  <c r="AN21" i="35" s="1"/>
  <c r="AO21" i="35"/>
  <c r="AM21" i="35"/>
  <c r="AI21" i="35"/>
  <c r="AH21" i="35"/>
  <c r="AG21" i="35"/>
  <c r="AF21" i="35"/>
  <c r="AB21" i="35"/>
  <c r="AA21" i="35"/>
  <c r="Z21" i="35"/>
  <c r="Y21" i="35"/>
  <c r="U21" i="35"/>
  <c r="T21" i="35"/>
  <c r="S21" i="35"/>
  <c r="R21" i="35"/>
  <c r="N21" i="35"/>
  <c r="M21" i="35"/>
  <c r="L21" i="35"/>
  <c r="K21" i="35"/>
  <c r="G21" i="35"/>
  <c r="E21" i="35" s="1"/>
  <c r="F21" i="35"/>
  <c r="D21" i="35"/>
  <c r="CF20" i="35"/>
  <c r="CE20" i="35"/>
  <c r="CD20" i="35"/>
  <c r="CC20" i="35"/>
  <c r="BY20" i="35"/>
  <c r="BX20" i="35"/>
  <c r="BW20" i="35"/>
  <c r="BV20" i="35"/>
  <c r="BR20" i="35"/>
  <c r="BQ20" i="35"/>
  <c r="BP20" i="35"/>
  <c r="BO20" i="35"/>
  <c r="BK20" i="35"/>
  <c r="BI20" i="35" s="1"/>
  <c r="BJ20" i="35"/>
  <c r="BH20" i="35"/>
  <c r="BD20" i="35"/>
  <c r="BC20" i="35"/>
  <c r="BB20" i="35"/>
  <c r="BA20" i="35"/>
  <c r="AW20" i="35"/>
  <c r="AV20" i="35"/>
  <c r="AU20" i="35"/>
  <c r="AT20" i="35"/>
  <c r="AP20" i="35"/>
  <c r="AO20" i="35"/>
  <c r="AN20" i="35"/>
  <c r="AM20" i="35"/>
  <c r="AI20" i="35"/>
  <c r="AH20" i="35"/>
  <c r="AG20" i="35"/>
  <c r="AF20" i="35"/>
  <c r="AB20" i="35"/>
  <c r="AA20" i="35"/>
  <c r="Z20" i="35"/>
  <c r="Y20" i="35"/>
  <c r="U20" i="35"/>
  <c r="T20" i="35"/>
  <c r="S20" i="35"/>
  <c r="R20" i="35"/>
  <c r="N20" i="35"/>
  <c r="M20" i="35"/>
  <c r="L20" i="35"/>
  <c r="K20" i="35"/>
  <c r="G20" i="35"/>
  <c r="E20" i="35" s="1"/>
  <c r="F20" i="35"/>
  <c r="D20" i="35"/>
  <c r="CF19" i="35"/>
  <c r="CE19" i="35"/>
  <c r="CD19" i="35"/>
  <c r="CC19" i="35"/>
  <c r="BY19" i="35"/>
  <c r="BX19" i="35"/>
  <c r="BW19" i="35"/>
  <c r="BV19" i="35"/>
  <c r="BR19" i="35"/>
  <c r="BQ19" i="35"/>
  <c r="BP19" i="35"/>
  <c r="BO19" i="35"/>
  <c r="BK19" i="35"/>
  <c r="BJ19" i="35"/>
  <c r="BI19" i="35"/>
  <c r="BH19" i="35"/>
  <c r="BD19" i="35"/>
  <c r="BC19" i="35"/>
  <c r="BB19" i="35"/>
  <c r="BA19" i="35"/>
  <c r="AW19" i="35"/>
  <c r="AV19" i="35"/>
  <c r="AU19" i="35"/>
  <c r="AT19" i="35"/>
  <c r="AP19" i="35"/>
  <c r="AO19" i="35"/>
  <c r="AN19" i="35"/>
  <c r="AM19" i="35"/>
  <c r="AI19" i="35"/>
  <c r="AH19" i="35"/>
  <c r="AG19" i="35"/>
  <c r="AF19" i="35"/>
  <c r="AB19" i="35"/>
  <c r="AA19" i="35"/>
  <c r="Z19" i="35"/>
  <c r="Y19" i="35"/>
  <c r="U19" i="35"/>
  <c r="T19" i="35"/>
  <c r="S19" i="35"/>
  <c r="R19" i="35"/>
  <c r="N19" i="35"/>
  <c r="M19" i="35"/>
  <c r="L19" i="35"/>
  <c r="K19" i="35"/>
  <c r="G19" i="35"/>
  <c r="F19" i="35"/>
  <c r="E19" i="35"/>
  <c r="D19" i="35"/>
  <c r="CF18" i="35"/>
  <c r="CE18" i="35"/>
  <c r="CD18" i="35"/>
  <c r="CC18" i="35"/>
  <c r="BY18" i="35"/>
  <c r="BW18" i="35" s="1"/>
  <c r="BX18" i="35"/>
  <c r="BV18" i="35"/>
  <c r="BR18" i="35"/>
  <c r="BQ18" i="35"/>
  <c r="BP18" i="35"/>
  <c r="BO18" i="35"/>
  <c r="BK18" i="35"/>
  <c r="BJ18" i="35"/>
  <c r="BI18" i="35"/>
  <c r="BH18" i="35"/>
  <c r="BD18" i="35"/>
  <c r="BC18" i="35"/>
  <c r="BB18" i="35"/>
  <c r="BA18" i="35"/>
  <c r="AW18" i="35"/>
  <c r="AV18" i="35"/>
  <c r="AU18" i="35"/>
  <c r="AT18" i="35"/>
  <c r="AP18" i="35"/>
  <c r="AO18" i="35"/>
  <c r="AN18" i="35"/>
  <c r="AM18" i="35"/>
  <c r="AI18" i="35"/>
  <c r="AH18" i="35"/>
  <c r="AG18" i="35"/>
  <c r="AF18" i="35"/>
  <c r="AB18" i="35"/>
  <c r="AA18" i="35"/>
  <c r="Z18" i="35"/>
  <c r="Y18" i="35"/>
  <c r="U18" i="35"/>
  <c r="T18" i="35"/>
  <c r="S18" i="35"/>
  <c r="R18" i="35"/>
  <c r="N18" i="35"/>
  <c r="M18" i="35"/>
  <c r="L18" i="35"/>
  <c r="K18" i="35"/>
  <c r="G18" i="35"/>
  <c r="F18" i="35"/>
  <c r="E18" i="35"/>
  <c r="D18" i="35"/>
  <c r="CF17" i="35"/>
  <c r="CD17" i="35" s="1"/>
  <c r="CE17" i="35"/>
  <c r="CC17" i="35"/>
  <c r="BY17" i="35"/>
  <c r="BX17" i="35"/>
  <c r="BW17" i="35"/>
  <c r="BV17" i="35"/>
  <c r="BR17" i="35"/>
  <c r="BQ17" i="35"/>
  <c r="BP17" i="35"/>
  <c r="BO17" i="35"/>
  <c r="BK17" i="35"/>
  <c r="BJ17" i="35"/>
  <c r="BI17" i="35"/>
  <c r="BH17" i="35"/>
  <c r="BD17" i="35"/>
  <c r="BC17" i="35"/>
  <c r="BB17" i="35"/>
  <c r="BA17" i="35"/>
  <c r="AW17" i="35"/>
  <c r="AV17" i="35"/>
  <c r="AU17" i="35"/>
  <c r="AT17" i="35"/>
  <c r="AP17" i="35"/>
  <c r="AO17" i="35"/>
  <c r="AN17" i="35"/>
  <c r="AM17" i="35"/>
  <c r="AI17" i="35"/>
  <c r="AH17" i="35"/>
  <c r="AG17" i="35"/>
  <c r="AF17" i="35"/>
  <c r="AB17" i="35"/>
  <c r="AA17" i="35"/>
  <c r="Z17" i="35"/>
  <c r="Y17" i="35"/>
  <c r="U17" i="35"/>
  <c r="T17" i="35"/>
  <c r="S17" i="35"/>
  <c r="R17" i="35"/>
  <c r="N17" i="35"/>
  <c r="M17" i="35"/>
  <c r="L17" i="35"/>
  <c r="K17" i="35"/>
  <c r="G17" i="35"/>
  <c r="F17" i="35"/>
  <c r="E17" i="35"/>
  <c r="D17" i="35"/>
  <c r="CF16" i="35"/>
  <c r="CE16" i="35"/>
  <c r="CD16" i="35"/>
  <c r="CC16" i="35"/>
  <c r="BY16" i="35"/>
  <c r="BX16" i="35"/>
  <c r="BW16" i="35"/>
  <c r="BV16" i="35"/>
  <c r="BR16" i="35"/>
  <c r="BQ16" i="35"/>
  <c r="BP16" i="35"/>
  <c r="BO16" i="35"/>
  <c r="BK16" i="35"/>
  <c r="BJ16" i="35"/>
  <c r="BI16" i="35"/>
  <c r="BH16" i="35"/>
  <c r="BD16" i="35"/>
  <c r="BC16" i="35"/>
  <c r="BB16" i="35"/>
  <c r="BA16" i="35"/>
  <c r="AW16" i="35"/>
  <c r="AV16" i="35"/>
  <c r="AU16" i="35"/>
  <c r="AT16" i="35"/>
  <c r="AP16" i="35"/>
  <c r="AO16" i="35"/>
  <c r="AN16" i="35"/>
  <c r="AM16" i="35"/>
  <c r="AI16" i="35"/>
  <c r="AH16" i="35"/>
  <c r="AG16" i="35"/>
  <c r="AF16" i="35"/>
  <c r="AB16" i="35"/>
  <c r="AA16" i="35"/>
  <c r="Z16" i="35"/>
  <c r="Y16" i="35"/>
  <c r="U16" i="35"/>
  <c r="T16" i="35"/>
  <c r="S16" i="35"/>
  <c r="R16" i="35"/>
  <c r="N16" i="35"/>
  <c r="M16" i="35"/>
  <c r="L16" i="35"/>
  <c r="K16" i="35"/>
  <c r="G16" i="35"/>
  <c r="F16" i="35"/>
  <c r="E16" i="35"/>
  <c r="D16" i="35"/>
  <c r="CF15" i="35"/>
  <c r="CE15" i="35"/>
  <c r="CD15" i="35"/>
  <c r="CC15" i="35"/>
  <c r="BY15" i="35"/>
  <c r="BX15" i="35"/>
  <c r="BW15" i="35"/>
  <c r="BV15" i="35"/>
  <c r="BR15" i="35"/>
  <c r="BP15" i="35" s="1"/>
  <c r="BQ15" i="35"/>
  <c r="BO15" i="35"/>
  <c r="BK15" i="35"/>
  <c r="BJ15" i="35"/>
  <c r="BI15" i="35"/>
  <c r="BH15" i="35"/>
  <c r="BD15" i="35"/>
  <c r="BC15" i="35"/>
  <c r="BB15" i="35"/>
  <c r="BA15" i="35"/>
  <c r="AW15" i="35"/>
  <c r="AV15" i="35"/>
  <c r="AU15" i="35"/>
  <c r="AT15" i="35"/>
  <c r="AP15" i="35"/>
  <c r="AO15" i="35"/>
  <c r="AN15" i="35"/>
  <c r="AM15" i="35"/>
  <c r="AI15" i="35"/>
  <c r="AH15" i="35"/>
  <c r="AG15" i="35"/>
  <c r="AF15" i="35"/>
  <c r="AB15" i="35"/>
  <c r="AA15" i="35"/>
  <c r="Z15" i="35"/>
  <c r="Y15" i="35"/>
  <c r="U15" i="35"/>
  <c r="T15" i="35"/>
  <c r="S15" i="35"/>
  <c r="R15" i="35"/>
  <c r="N15" i="35"/>
  <c r="M15" i="35"/>
  <c r="L15" i="35"/>
  <c r="K15" i="35"/>
  <c r="G15" i="35"/>
  <c r="E15" i="35" s="1"/>
  <c r="F15" i="35"/>
  <c r="D15" i="35"/>
  <c r="CF14" i="35"/>
  <c r="CD14" i="35" s="1"/>
  <c r="CE14" i="35"/>
  <c r="CC14" i="35"/>
  <c r="BY14" i="35"/>
  <c r="BX14" i="35"/>
  <c r="BW14" i="35"/>
  <c r="BV14" i="35"/>
  <c r="BR14" i="35"/>
  <c r="BQ14" i="35"/>
  <c r="BP14" i="35"/>
  <c r="BO14" i="35"/>
  <c r="BK14" i="35"/>
  <c r="BJ14" i="35"/>
  <c r="BI14" i="35"/>
  <c r="BH14" i="35"/>
  <c r="BD14" i="35"/>
  <c r="BC14" i="35"/>
  <c r="BB14" i="35"/>
  <c r="BA14" i="35"/>
  <c r="AW14" i="35"/>
  <c r="AV14" i="35"/>
  <c r="AU14" i="35"/>
  <c r="AT14" i="35"/>
  <c r="AP14" i="35"/>
  <c r="AO14" i="35"/>
  <c r="AN14" i="35"/>
  <c r="AM14" i="35"/>
  <c r="AI14" i="35"/>
  <c r="AH14" i="35"/>
  <c r="AG14" i="35"/>
  <c r="AF14" i="35"/>
  <c r="AB14" i="35"/>
  <c r="AA14" i="35"/>
  <c r="Z14" i="35"/>
  <c r="Y14" i="35"/>
  <c r="U14" i="35"/>
  <c r="T14" i="35"/>
  <c r="S14" i="35"/>
  <c r="R14" i="35"/>
  <c r="N14" i="35"/>
  <c r="M14" i="35"/>
  <c r="L14" i="35"/>
  <c r="K14" i="35"/>
  <c r="G14" i="35"/>
  <c r="E14" i="35" s="1"/>
  <c r="F14" i="35"/>
  <c r="D14" i="35"/>
  <c r="CF13" i="35"/>
  <c r="CD13" i="35" s="1"/>
  <c r="CE13" i="35"/>
  <c r="CC13" i="35"/>
  <c r="BY13" i="35"/>
  <c r="BX13" i="35"/>
  <c r="BW13" i="35"/>
  <c r="BV13" i="35"/>
  <c r="BR13" i="35"/>
  <c r="BP13" i="35" s="1"/>
  <c r="BQ13" i="35"/>
  <c r="BO13" i="35"/>
  <c r="BK13" i="35"/>
  <c r="BJ13" i="35"/>
  <c r="BI13" i="35"/>
  <c r="BH13" i="35"/>
  <c r="BD13" i="35"/>
  <c r="BC13" i="35"/>
  <c r="BB13" i="35"/>
  <c r="BA13" i="35"/>
  <c r="AW13" i="35"/>
  <c r="AV13" i="35"/>
  <c r="AU13" i="35"/>
  <c r="AT13" i="35"/>
  <c r="AP13" i="35"/>
  <c r="AO13" i="35"/>
  <c r="AN13" i="35"/>
  <c r="AM13" i="35"/>
  <c r="AI13" i="35"/>
  <c r="AH13" i="35"/>
  <c r="AG13" i="35"/>
  <c r="AF13" i="35"/>
  <c r="AB13" i="35"/>
  <c r="AA13" i="35"/>
  <c r="Z13" i="35"/>
  <c r="Y13" i="35"/>
  <c r="U13" i="35"/>
  <c r="T13" i="35"/>
  <c r="S13" i="35"/>
  <c r="R13" i="35"/>
  <c r="N13" i="35"/>
  <c r="M13" i="35"/>
  <c r="L13" i="35"/>
  <c r="K13" i="35"/>
  <c r="G13" i="35"/>
  <c r="E13" i="35" s="1"/>
  <c r="F13" i="35"/>
  <c r="D13" i="35"/>
  <c r="CF12" i="35"/>
  <c r="CE12" i="35"/>
  <c r="CD12" i="35"/>
  <c r="CC12" i="35"/>
  <c r="BY12" i="35"/>
  <c r="BX12" i="35"/>
  <c r="BW12" i="35"/>
  <c r="BV12" i="35"/>
  <c r="BR12" i="35"/>
  <c r="BP12" i="35" s="1"/>
  <c r="BQ12" i="35"/>
  <c r="BO12" i="35"/>
  <c r="BK12" i="35"/>
  <c r="BJ12" i="35"/>
  <c r="BI12" i="35"/>
  <c r="BH12" i="35"/>
  <c r="BD12" i="35"/>
  <c r="BC12" i="35"/>
  <c r="BB12" i="35"/>
  <c r="BA12" i="35"/>
  <c r="AW12" i="35"/>
  <c r="AV12" i="35"/>
  <c r="AU12" i="35"/>
  <c r="AT12" i="35"/>
  <c r="AP12" i="35"/>
  <c r="AO12" i="35"/>
  <c r="AN12" i="35"/>
  <c r="AM12" i="35"/>
  <c r="AI12" i="35"/>
  <c r="AH12" i="35"/>
  <c r="AG12" i="35"/>
  <c r="AF12" i="35"/>
  <c r="AB12" i="35"/>
  <c r="AA12" i="35"/>
  <c r="Z12" i="35"/>
  <c r="Y12" i="35"/>
  <c r="U12" i="35"/>
  <c r="S12" i="35" s="1"/>
  <c r="T12" i="35"/>
  <c r="R12" i="35"/>
  <c r="N12" i="35"/>
  <c r="M12" i="35"/>
  <c r="L12" i="35"/>
  <c r="K12" i="35"/>
  <c r="G12" i="35"/>
  <c r="E12" i="35" s="1"/>
  <c r="F12" i="35"/>
  <c r="D12" i="35"/>
  <c r="CF11" i="35"/>
  <c r="CE11" i="35"/>
  <c r="CD11" i="35"/>
  <c r="CC11" i="35"/>
  <c r="BY11" i="35"/>
  <c r="BW11" i="35" s="1"/>
  <c r="BX11" i="35"/>
  <c r="BV11" i="35"/>
  <c r="BR11" i="35"/>
  <c r="BP11" i="35" s="1"/>
  <c r="BQ11" i="35"/>
  <c r="BO11" i="35"/>
  <c r="BK11" i="35"/>
  <c r="BJ11" i="35"/>
  <c r="BI11" i="35"/>
  <c r="BH11" i="35"/>
  <c r="BD11" i="35"/>
  <c r="BC11" i="35"/>
  <c r="BB11" i="35"/>
  <c r="BA11" i="35"/>
  <c r="AW11" i="35"/>
  <c r="AV11" i="35"/>
  <c r="AU11" i="35"/>
  <c r="AT11" i="35"/>
  <c r="AP11" i="35"/>
  <c r="AO11" i="35"/>
  <c r="AN11" i="35"/>
  <c r="AM11" i="35"/>
  <c r="AI11" i="35"/>
  <c r="AH11" i="35"/>
  <c r="AG11" i="35"/>
  <c r="AF11" i="35"/>
  <c r="AB11" i="35"/>
  <c r="AA11" i="35"/>
  <c r="Z11" i="35"/>
  <c r="Y11" i="35"/>
  <c r="U11" i="35"/>
  <c r="T11" i="35"/>
  <c r="S11" i="35"/>
  <c r="R11" i="35"/>
  <c r="N11" i="35"/>
  <c r="M11" i="35"/>
  <c r="L11" i="35"/>
  <c r="K11" i="35"/>
  <c r="G11" i="35"/>
  <c r="E11" i="35" s="1"/>
  <c r="F11" i="35"/>
  <c r="D11" i="35"/>
  <c r="CF10" i="35"/>
  <c r="CD10" i="35" s="1"/>
  <c r="CE10" i="35"/>
  <c r="CC10" i="35"/>
  <c r="BY10" i="35"/>
  <c r="BW10" i="35" s="1"/>
  <c r="BX10" i="35"/>
  <c r="BV10" i="35"/>
  <c r="BR10" i="35"/>
  <c r="BQ10" i="35"/>
  <c r="BP10" i="35"/>
  <c r="BO10" i="35"/>
  <c r="BK10" i="35"/>
  <c r="BJ10" i="35"/>
  <c r="BI10" i="35"/>
  <c r="BH10" i="35"/>
  <c r="BD10" i="35"/>
  <c r="BC10" i="35"/>
  <c r="BB10" i="35"/>
  <c r="BA10" i="35"/>
  <c r="AW10" i="35"/>
  <c r="AV10" i="35"/>
  <c r="AU10" i="35"/>
  <c r="AT10" i="35"/>
  <c r="AP10" i="35"/>
  <c r="AO10" i="35"/>
  <c r="AN10" i="35"/>
  <c r="AM10" i="35"/>
  <c r="AI10" i="35"/>
  <c r="AH10" i="35"/>
  <c r="AG10" i="35"/>
  <c r="AF10" i="35"/>
  <c r="AB10" i="35"/>
  <c r="AA10" i="35"/>
  <c r="Z10" i="35"/>
  <c r="Y10" i="35"/>
  <c r="U10" i="35"/>
  <c r="S10" i="35" s="1"/>
  <c r="T10" i="35"/>
  <c r="R10" i="35"/>
  <c r="N10" i="35"/>
  <c r="M10" i="35"/>
  <c r="L10" i="35"/>
  <c r="K10" i="35"/>
  <c r="G10" i="35"/>
  <c r="F10" i="35"/>
  <c r="E10" i="35"/>
  <c r="D10" i="35"/>
  <c r="CF9" i="35"/>
  <c r="CD9" i="35" s="1"/>
  <c r="CE9" i="35"/>
  <c r="CC9" i="35"/>
  <c r="BY9" i="35"/>
  <c r="BX9" i="35"/>
  <c r="BW9" i="35"/>
  <c r="BV9" i="35"/>
  <c r="BR9" i="35"/>
  <c r="BQ9" i="35"/>
  <c r="BP9" i="35"/>
  <c r="BO9" i="35"/>
  <c r="BK9" i="35"/>
  <c r="BJ9" i="35"/>
  <c r="BI9" i="35"/>
  <c r="BH9" i="35"/>
  <c r="BD9" i="35"/>
  <c r="BC9" i="35"/>
  <c r="BB9" i="35"/>
  <c r="BA9" i="35"/>
  <c r="AW9" i="35"/>
  <c r="AV9" i="35"/>
  <c r="AU9" i="35"/>
  <c r="AT9" i="35"/>
  <c r="AP9" i="35"/>
  <c r="AO9" i="35"/>
  <c r="AN9" i="35"/>
  <c r="AM9" i="35"/>
  <c r="AI9" i="35"/>
  <c r="AH9" i="35"/>
  <c r="AG9" i="35"/>
  <c r="AF9" i="35"/>
  <c r="AB9" i="35"/>
  <c r="AA9" i="35"/>
  <c r="Z9" i="35"/>
  <c r="Y9" i="35"/>
  <c r="U9" i="35"/>
  <c r="S9" i="35" s="1"/>
  <c r="T9" i="35"/>
  <c r="R9" i="35"/>
  <c r="N9" i="35"/>
  <c r="M9" i="35"/>
  <c r="L9" i="35"/>
  <c r="K9" i="35"/>
  <c r="G9" i="35"/>
  <c r="F9" i="35"/>
  <c r="E9" i="35"/>
  <c r="D9" i="35"/>
  <c r="CF8" i="35"/>
  <c r="CE8" i="35"/>
  <c r="CD8" i="35"/>
  <c r="CC8" i="35"/>
  <c r="BY8" i="35"/>
  <c r="BW8" i="35" s="1"/>
  <c r="BX8" i="35"/>
  <c r="BV8" i="35"/>
  <c r="BR8" i="35"/>
  <c r="BP8" i="35" s="1"/>
  <c r="BQ8" i="35"/>
  <c r="BO8" i="35"/>
  <c r="BK8" i="35"/>
  <c r="BJ8" i="35"/>
  <c r="BI8" i="35"/>
  <c r="BH8" i="35"/>
  <c r="BD8" i="35"/>
  <c r="BC8" i="35"/>
  <c r="BB8" i="35"/>
  <c r="BA8" i="35"/>
  <c r="AW8" i="35"/>
  <c r="AV8" i="35"/>
  <c r="AU8" i="35"/>
  <c r="AT8" i="35"/>
  <c r="AP8" i="35"/>
  <c r="AO8" i="35"/>
  <c r="AN8" i="35"/>
  <c r="AM8" i="35"/>
  <c r="AI8" i="35"/>
  <c r="AH8" i="35"/>
  <c r="AG8" i="35"/>
  <c r="AF8" i="35"/>
  <c r="AB8" i="35"/>
  <c r="AA8" i="35"/>
  <c r="Z8" i="35"/>
  <c r="Y8" i="35"/>
  <c r="U8" i="35"/>
  <c r="T8" i="35"/>
  <c r="S8" i="35"/>
  <c r="R8" i="35"/>
  <c r="N8" i="35"/>
  <c r="M8" i="35"/>
  <c r="L8" i="35"/>
  <c r="K8" i="35"/>
  <c r="G8" i="35"/>
  <c r="F8" i="35"/>
  <c r="E8" i="35"/>
  <c r="D8" i="35"/>
  <c r="CF7" i="35"/>
  <c r="CD7" i="35" s="1"/>
  <c r="CE7" i="35"/>
  <c r="CC7" i="35"/>
  <c r="BY7" i="35"/>
  <c r="BX7" i="35"/>
  <c r="BW7" i="35"/>
  <c r="BV7" i="35"/>
  <c r="BR7" i="35"/>
  <c r="BQ7" i="35"/>
  <c r="BP7" i="35"/>
  <c r="BO7" i="35"/>
  <c r="BK7" i="35"/>
  <c r="BJ7" i="35"/>
  <c r="BI7" i="35"/>
  <c r="BH7" i="35"/>
  <c r="BD7" i="35"/>
  <c r="BC7" i="35"/>
  <c r="BB7" i="35"/>
  <c r="BA7" i="35"/>
  <c r="AW7" i="35"/>
  <c r="AV7" i="35"/>
  <c r="AU7" i="35"/>
  <c r="AT7" i="35"/>
  <c r="AP7" i="35"/>
  <c r="AO7" i="35"/>
  <c r="AN7" i="35"/>
  <c r="AM7" i="35"/>
  <c r="AI7" i="35"/>
  <c r="AH7" i="35"/>
  <c r="AG7" i="35"/>
  <c r="AF7" i="35"/>
  <c r="AB7" i="35"/>
  <c r="AA7" i="35"/>
  <c r="Z7" i="35"/>
  <c r="Y7" i="35"/>
  <c r="U7" i="35"/>
  <c r="T7" i="35"/>
  <c r="S7" i="35"/>
  <c r="R7" i="35"/>
  <c r="N7" i="35"/>
  <c r="M7" i="35"/>
  <c r="L7" i="35"/>
  <c r="K7" i="35"/>
  <c r="G7" i="35"/>
  <c r="E7" i="35" s="1"/>
  <c r="F7" i="35"/>
  <c r="D7" i="35"/>
  <c r="CF6" i="35"/>
  <c r="CE6" i="35"/>
  <c r="CD6" i="35"/>
  <c r="CC6" i="35"/>
  <c r="BY6" i="35"/>
  <c r="BX6" i="35"/>
  <c r="BW6" i="35"/>
  <c r="BV6" i="35"/>
  <c r="BR6" i="35"/>
  <c r="BQ6" i="35"/>
  <c r="BP6" i="35"/>
  <c r="BO6" i="35"/>
  <c r="BK6" i="35"/>
  <c r="BJ6" i="35"/>
  <c r="BI6" i="35"/>
  <c r="BH6" i="35"/>
  <c r="BD6" i="35"/>
  <c r="BC6" i="35"/>
  <c r="BB6" i="35"/>
  <c r="BA6" i="35"/>
  <c r="AW6" i="35"/>
  <c r="AV6" i="35"/>
  <c r="AU6" i="35"/>
  <c r="AT6" i="35"/>
  <c r="AP6" i="35"/>
  <c r="AO6" i="35"/>
  <c r="AN6" i="35"/>
  <c r="AM6" i="35"/>
  <c r="AI6" i="35"/>
  <c r="AH6" i="35"/>
  <c r="AG6" i="35"/>
  <c r="AF6" i="35"/>
  <c r="AB6" i="35"/>
  <c r="AA6" i="35"/>
  <c r="Z6" i="35"/>
  <c r="Y6" i="35"/>
  <c r="U6" i="35"/>
  <c r="T6" i="35"/>
  <c r="S6" i="35"/>
  <c r="R6" i="35"/>
  <c r="N6" i="35"/>
  <c r="M6" i="35"/>
  <c r="L6" i="35"/>
  <c r="K6" i="35"/>
  <c r="G6" i="35"/>
  <c r="E6" i="35" s="1"/>
  <c r="F6" i="35"/>
  <c r="D6" i="35"/>
  <c r="CF5" i="35"/>
  <c r="CE5" i="35"/>
  <c r="CD5" i="35"/>
  <c r="CC5" i="35"/>
  <c r="BY5" i="35"/>
  <c r="BX5" i="35"/>
  <c r="BW5" i="35"/>
  <c r="BV5" i="35"/>
  <c r="BR5" i="35"/>
  <c r="BP5" i="35" s="1"/>
  <c r="BQ5" i="35"/>
  <c r="BO5" i="35"/>
  <c r="BK5" i="35"/>
  <c r="BJ5" i="35"/>
  <c r="BI5" i="35"/>
  <c r="BH5" i="35"/>
  <c r="BD5" i="35"/>
  <c r="BC5" i="35"/>
  <c r="BB5" i="35"/>
  <c r="BA5" i="35"/>
  <c r="AW5" i="35"/>
  <c r="AV5" i="35"/>
  <c r="AU5" i="35"/>
  <c r="AT5" i="35"/>
  <c r="AP5" i="35"/>
  <c r="AO5" i="35"/>
  <c r="AN5" i="35"/>
  <c r="AM5" i="35"/>
  <c r="AI5" i="35"/>
  <c r="AH5" i="35"/>
  <c r="AG5" i="35"/>
  <c r="AF5" i="35"/>
  <c r="AB5" i="35"/>
  <c r="AA5" i="35"/>
  <c r="Z5" i="35"/>
  <c r="Y5" i="35"/>
  <c r="U5" i="35"/>
  <c r="T5" i="35"/>
  <c r="S5" i="35"/>
  <c r="R5" i="35"/>
  <c r="N5" i="35"/>
  <c r="M5" i="35"/>
  <c r="L5" i="35"/>
  <c r="K5" i="35"/>
  <c r="G5" i="35"/>
  <c r="E5" i="35" s="1"/>
  <c r="F5" i="35"/>
  <c r="D5" i="35"/>
  <c r="CF4" i="35"/>
  <c r="CE4" i="35"/>
  <c r="CD4" i="35"/>
  <c r="CC4" i="35"/>
  <c r="BY4" i="35"/>
  <c r="BX4" i="35"/>
  <c r="BW4" i="35"/>
  <c r="BV4" i="35"/>
  <c r="BR4" i="35"/>
  <c r="BP4" i="35" s="1"/>
  <c r="BQ4" i="35"/>
  <c r="BO4" i="35"/>
  <c r="BK4" i="35"/>
  <c r="BJ4" i="35"/>
  <c r="BI4" i="35"/>
  <c r="BH4" i="35"/>
  <c r="BD4" i="35"/>
  <c r="BC4" i="35"/>
  <c r="BB4" i="35"/>
  <c r="BA4" i="35"/>
  <c r="AW4" i="35"/>
  <c r="AV4" i="35"/>
  <c r="AU4" i="35"/>
  <c r="AT4" i="35"/>
  <c r="AP4" i="35"/>
  <c r="AO4" i="35"/>
  <c r="AN4" i="35"/>
  <c r="AM4" i="35"/>
  <c r="AI4" i="35"/>
  <c r="AH4" i="35"/>
  <c r="AG4" i="35"/>
  <c r="AF4" i="35"/>
  <c r="AB4" i="35"/>
  <c r="AA4" i="35"/>
  <c r="Z4" i="35"/>
  <c r="Y4" i="35"/>
  <c r="U4" i="35"/>
  <c r="T4" i="35"/>
  <c r="S4" i="35"/>
  <c r="R4" i="35"/>
  <c r="N4" i="35"/>
  <c r="M4" i="35"/>
  <c r="L4" i="35"/>
  <c r="K4" i="35"/>
  <c r="G4" i="35"/>
  <c r="F4" i="35"/>
  <c r="E4" i="35"/>
  <c r="D4" i="35"/>
  <c r="B4" i="35"/>
  <c r="H4" i="35" s="1"/>
  <c r="CF3" i="35"/>
  <c r="CE3" i="35"/>
  <c r="CD3" i="35"/>
  <c r="CC3" i="35"/>
  <c r="BY3" i="35"/>
  <c r="BX3" i="35"/>
  <c r="BW3" i="35"/>
  <c r="BV3" i="35"/>
  <c r="BR3" i="35"/>
  <c r="BQ3" i="35"/>
  <c r="BP3" i="35"/>
  <c r="BO3" i="35"/>
  <c r="BK3" i="35"/>
  <c r="BJ3" i="35"/>
  <c r="BI3" i="35"/>
  <c r="BH3" i="35"/>
  <c r="BD3" i="35"/>
  <c r="BC3" i="35"/>
  <c r="BB3" i="35"/>
  <c r="BA3" i="35"/>
  <c r="AW3" i="35"/>
  <c r="AV3" i="35"/>
  <c r="AU3" i="35"/>
  <c r="AT3" i="35"/>
  <c r="AT34" i="35" s="1"/>
  <c r="AW35" i="35" s="1"/>
  <c r="AP3" i="35"/>
  <c r="AO3" i="35"/>
  <c r="AN3" i="35"/>
  <c r="AM3" i="35"/>
  <c r="AI3" i="35"/>
  <c r="AH3" i="35"/>
  <c r="AG3" i="35"/>
  <c r="AF3" i="35"/>
  <c r="AF34" i="35" s="1"/>
  <c r="AI35" i="35" s="1"/>
  <c r="AB3" i="35"/>
  <c r="AA3" i="35"/>
  <c r="Z3" i="35"/>
  <c r="Y3" i="35"/>
  <c r="Y34" i="35" s="1"/>
  <c r="AB35" i="35" s="1"/>
  <c r="U3" i="35"/>
  <c r="T3" i="35"/>
  <c r="S3" i="35"/>
  <c r="R3" i="35"/>
  <c r="N3" i="35"/>
  <c r="M3" i="35"/>
  <c r="L3" i="35"/>
  <c r="K3" i="35"/>
  <c r="H3" i="35"/>
  <c r="G3" i="35"/>
  <c r="F3" i="35"/>
  <c r="E3" i="35"/>
  <c r="D3" i="35"/>
  <c r="BO34" i="35" l="1"/>
  <c r="BR35" i="35" s="1"/>
  <c r="D34" i="35"/>
  <c r="G35" i="35" s="1"/>
  <c r="B35" i="35" s="1"/>
  <c r="R34" i="35"/>
  <c r="U35" i="35" s="1"/>
  <c r="P35" i="35" s="1"/>
  <c r="L34" i="35"/>
  <c r="N36" i="35" s="1"/>
  <c r="I36" i="35" s="1"/>
  <c r="AR35" i="37"/>
  <c r="U34" i="37"/>
  <c r="P34" i="37" s="1"/>
  <c r="BD34" i="37"/>
  <c r="AY34" i="37" s="1"/>
  <c r="CF34" i="37"/>
  <c r="CA34" i="37" s="1"/>
  <c r="U39" i="37"/>
  <c r="AI34" i="37"/>
  <c r="AD34" i="37" s="1"/>
  <c r="AB34" i="37"/>
  <c r="W34" i="37" s="1"/>
  <c r="BY34" i="37"/>
  <c r="BT34" i="37" s="1"/>
  <c r="U41" i="37"/>
  <c r="U40" i="37"/>
  <c r="B36" i="37"/>
  <c r="W40" i="37" s="1"/>
  <c r="BM35" i="37"/>
  <c r="BR34" i="37"/>
  <c r="BM34" i="37" s="1"/>
  <c r="I35" i="37"/>
  <c r="N34" i="37"/>
  <c r="I34" i="37" s="1"/>
  <c r="H5" i="37"/>
  <c r="B6" i="37"/>
  <c r="BK34" i="37"/>
  <c r="BF34" i="37" s="1"/>
  <c r="G34" i="37"/>
  <c r="AK35" i="37"/>
  <c r="AP34" i="37"/>
  <c r="AK34" i="37" s="1"/>
  <c r="M34" i="35"/>
  <c r="S34" i="35"/>
  <c r="U36" i="35" s="1"/>
  <c r="P36" i="35" s="1"/>
  <c r="AN34" i="35"/>
  <c r="AP36" i="35" s="1"/>
  <c r="AK36" i="35" s="1"/>
  <c r="BI34" i="35"/>
  <c r="BK36" i="35" s="1"/>
  <c r="BF36" i="35" s="1"/>
  <c r="BW34" i="35"/>
  <c r="BY36" i="35" s="1"/>
  <c r="BT36" i="35" s="1"/>
  <c r="CD34" i="35"/>
  <c r="CF36" i="35" s="1"/>
  <c r="CA36" i="35" s="1"/>
  <c r="AA34" i="35"/>
  <c r="AO34" i="35"/>
  <c r="BX34" i="35"/>
  <c r="BQ34" i="35"/>
  <c r="W35" i="35"/>
  <c r="AD35" i="35"/>
  <c r="AR35" i="35"/>
  <c r="E34" i="35"/>
  <c r="G36" i="35" s="1"/>
  <c r="AG34" i="35"/>
  <c r="AI36" i="35" s="1"/>
  <c r="AD36" i="35" s="1"/>
  <c r="AU34" i="35"/>
  <c r="AW36" i="35" s="1"/>
  <c r="AR36" i="35" s="1"/>
  <c r="BA34" i="35"/>
  <c r="BD35" i="35" s="1"/>
  <c r="BJ34" i="35"/>
  <c r="BP34" i="35"/>
  <c r="BR36" i="35" s="1"/>
  <c r="BM36" i="35" s="1"/>
  <c r="F34" i="35"/>
  <c r="K34" i="35"/>
  <c r="N35" i="35" s="1"/>
  <c r="T34" i="35"/>
  <c r="AH34" i="35"/>
  <c r="AM34" i="35"/>
  <c r="AP35" i="35" s="1"/>
  <c r="AV34" i="35"/>
  <c r="BB34" i="35"/>
  <c r="BD36" i="35" s="1"/>
  <c r="AY36" i="35" s="1"/>
  <c r="B5" i="35"/>
  <c r="BM35" i="35"/>
  <c r="Z34" i="35"/>
  <c r="AB36" i="35" s="1"/>
  <c r="W36" i="35" s="1"/>
  <c r="CC34" i="35"/>
  <c r="CF35" i="35" s="1"/>
  <c r="BC34" i="35"/>
  <c r="BH34" i="35"/>
  <c r="BK35" i="35" s="1"/>
  <c r="BV34" i="35"/>
  <c r="BY35" i="35" s="1"/>
  <c r="CE34" i="35"/>
  <c r="BR34" i="35" l="1"/>
  <c r="BM34" i="35" s="1"/>
  <c r="G34" i="35"/>
  <c r="B34" i="35" s="1"/>
  <c r="U34" i="35"/>
  <c r="P34" i="35" s="1"/>
  <c r="W41" i="37"/>
  <c r="W39" i="37"/>
  <c r="U38" i="37"/>
  <c r="B34" i="37"/>
  <c r="W38" i="37" s="1"/>
  <c r="H6" i="37"/>
  <c r="B7" i="37"/>
  <c r="CF34" i="35"/>
  <c r="CA34" i="35" s="1"/>
  <c r="CA35" i="35"/>
  <c r="BY34" i="35"/>
  <c r="BT34" i="35" s="1"/>
  <c r="BT35" i="35"/>
  <c r="H5" i="35"/>
  <c r="B6" i="35"/>
  <c r="BF35" i="35"/>
  <c r="BK34" i="35"/>
  <c r="BF34" i="35" s="1"/>
  <c r="U40" i="35"/>
  <c r="B36" i="35"/>
  <c r="W40" i="35" s="1"/>
  <c r="AI34" i="35"/>
  <c r="AD34" i="35" s="1"/>
  <c r="I35" i="35"/>
  <c r="N34" i="35"/>
  <c r="I34" i="35" s="1"/>
  <c r="BD34" i="35"/>
  <c r="AY34" i="35" s="1"/>
  <c r="AY35" i="35"/>
  <c r="U39" i="35"/>
  <c r="AK35" i="35"/>
  <c r="AP34" i="35"/>
  <c r="AK34" i="35" s="1"/>
  <c r="U41" i="35"/>
  <c r="AW34" i="35"/>
  <c r="AR34" i="35" s="1"/>
  <c r="AB34" i="35"/>
  <c r="W34" i="35" s="1"/>
  <c r="H7" i="37" l="1"/>
  <c r="B8" i="37"/>
  <c r="W39" i="35"/>
  <c r="W38" i="35"/>
  <c r="W41" i="35"/>
  <c r="U38" i="35"/>
  <c r="H6" i="35"/>
  <c r="B7" i="35"/>
  <c r="H8" i="37" l="1"/>
  <c r="B9" i="37"/>
  <c r="H7" i="35"/>
  <c r="B8" i="35"/>
  <c r="H9" i="37" l="1"/>
  <c r="B10" i="37"/>
  <c r="H8" i="35"/>
  <c r="B9" i="35"/>
  <c r="H10" i="37" l="1"/>
  <c r="B11" i="37"/>
  <c r="H9" i="35"/>
  <c r="B10" i="35"/>
  <c r="H11" i="37" l="1"/>
  <c r="B12" i="37"/>
  <c r="H10" i="35"/>
  <c r="B11" i="35"/>
  <c r="H12" i="37" l="1"/>
  <c r="B13" i="37"/>
  <c r="H11" i="35"/>
  <c r="B12" i="35"/>
  <c r="B14" i="37" l="1"/>
  <c r="H13" i="37"/>
  <c r="H12" i="35"/>
  <c r="B13" i="35"/>
  <c r="H14" i="37" l="1"/>
  <c r="B15" i="37"/>
  <c r="H13" i="35"/>
  <c r="B14" i="35"/>
  <c r="H15" i="37" l="1"/>
  <c r="B16" i="37"/>
  <c r="H14" i="35"/>
  <c r="B15" i="35"/>
  <c r="H16" i="37" l="1"/>
  <c r="B17" i="37"/>
  <c r="H15" i="35"/>
  <c r="B16" i="35"/>
  <c r="H17" i="37" l="1"/>
  <c r="B18" i="37"/>
  <c r="H16" i="35"/>
  <c r="B17" i="35"/>
  <c r="H18" i="37" l="1"/>
  <c r="B19" i="37"/>
  <c r="H17" i="35"/>
  <c r="B18" i="35"/>
  <c r="H19" i="37" l="1"/>
  <c r="B20" i="37"/>
  <c r="H18" i="35"/>
  <c r="B19" i="35"/>
  <c r="H20" i="37" l="1"/>
  <c r="B21" i="37"/>
  <c r="H19" i="35"/>
  <c r="B20" i="35"/>
  <c r="H21" i="37" l="1"/>
  <c r="B22" i="37"/>
  <c r="H20" i="35"/>
  <c r="B21" i="35"/>
  <c r="H22" i="37" l="1"/>
  <c r="B23" i="37"/>
  <c r="H21" i="35"/>
  <c r="B22" i="35"/>
  <c r="H23" i="37" l="1"/>
  <c r="B24" i="37"/>
  <c r="H22" i="35"/>
  <c r="B23" i="35"/>
  <c r="H24" i="37" l="1"/>
  <c r="B25" i="37"/>
  <c r="H23" i="35"/>
  <c r="B24" i="35"/>
  <c r="B26" i="37" l="1"/>
  <c r="H25" i="37"/>
  <c r="H24" i="35"/>
  <c r="B25" i="35"/>
  <c r="B27" i="37" l="1"/>
  <c r="H26" i="37"/>
  <c r="B26" i="35"/>
  <c r="H25" i="35"/>
  <c r="B28" i="37" l="1"/>
  <c r="H27" i="37"/>
  <c r="B27" i="35"/>
  <c r="H26" i="35"/>
  <c r="B29" i="37" l="1"/>
  <c r="H28" i="37"/>
  <c r="B28" i="35"/>
  <c r="H27" i="35"/>
  <c r="B30" i="37" l="1"/>
  <c r="H29" i="37"/>
  <c r="B29" i="35"/>
  <c r="H28" i="35"/>
  <c r="B31" i="37" l="1"/>
  <c r="H30" i="37"/>
  <c r="B30" i="35"/>
  <c r="H29" i="35"/>
  <c r="B32" i="37" l="1"/>
  <c r="H31" i="37"/>
  <c r="B31" i="35"/>
  <c r="H30" i="35"/>
  <c r="H32" i="37" l="1"/>
  <c r="B33" i="37"/>
  <c r="B32" i="35"/>
  <c r="H31" i="35"/>
  <c r="H33" i="37" l="1"/>
  <c r="I3" i="37"/>
  <c r="B33" i="35"/>
  <c r="H32" i="35"/>
  <c r="I4" i="37" l="1"/>
  <c r="O3" i="37"/>
  <c r="H33" i="35"/>
  <c r="I3" i="35"/>
  <c r="I5" i="37" l="1"/>
  <c r="O4" i="37"/>
  <c r="O3" i="35"/>
  <c r="I4" i="35"/>
  <c r="O5" i="37" l="1"/>
  <c r="I6" i="37"/>
  <c r="I5" i="35"/>
  <c r="O4" i="35"/>
  <c r="O6" i="37" l="1"/>
  <c r="I7" i="37"/>
  <c r="I6" i="35"/>
  <c r="O5" i="35"/>
  <c r="O7" i="37" l="1"/>
  <c r="I8" i="37"/>
  <c r="I7" i="35"/>
  <c r="O6" i="35"/>
  <c r="O8" i="37" l="1"/>
  <c r="I9" i="37"/>
  <c r="I8" i="35"/>
  <c r="O7" i="35"/>
  <c r="I10" i="37" l="1"/>
  <c r="O9" i="37"/>
  <c r="I9" i="35"/>
  <c r="O8" i="35"/>
  <c r="O10" i="37" l="1"/>
  <c r="I11" i="37"/>
  <c r="O9" i="35"/>
  <c r="I10" i="35"/>
  <c r="O11" i="37" l="1"/>
  <c r="I12" i="37"/>
  <c r="I11" i="35"/>
  <c r="O10" i="35"/>
  <c r="O12" i="37" l="1"/>
  <c r="I13" i="37"/>
  <c r="O11" i="35"/>
  <c r="I12" i="35"/>
  <c r="O13" i="37" l="1"/>
  <c r="I14" i="37"/>
  <c r="O12" i="35"/>
  <c r="I13" i="35"/>
  <c r="O14" i="37" l="1"/>
  <c r="I15" i="37"/>
  <c r="O13" i="35"/>
  <c r="I14" i="35"/>
  <c r="O15" i="37" l="1"/>
  <c r="I16" i="37"/>
  <c r="I15" i="35"/>
  <c r="O14" i="35"/>
  <c r="O16" i="37" l="1"/>
  <c r="I17" i="37"/>
  <c r="O15" i="35"/>
  <c r="I16" i="35"/>
  <c r="I18" i="37" l="1"/>
  <c r="O17" i="37"/>
  <c r="I17" i="35"/>
  <c r="O16" i="35"/>
  <c r="I19" i="37" l="1"/>
  <c r="O18" i="37"/>
  <c r="O17" i="35"/>
  <c r="I18" i="35"/>
  <c r="I20" i="37" l="1"/>
  <c r="O19" i="37"/>
  <c r="I19" i="35"/>
  <c r="O18" i="35"/>
  <c r="I21" i="37" l="1"/>
  <c r="O20" i="37"/>
  <c r="O19" i="35"/>
  <c r="I20" i="35"/>
  <c r="I22" i="37" l="1"/>
  <c r="O21" i="37"/>
  <c r="I21" i="35"/>
  <c r="O20" i="35"/>
  <c r="I23" i="37" l="1"/>
  <c r="O22" i="37"/>
  <c r="I22" i="35"/>
  <c r="O21" i="35"/>
  <c r="I24" i="37" l="1"/>
  <c r="O23" i="37"/>
  <c r="I23" i="35"/>
  <c r="O22" i="35"/>
  <c r="I25" i="37" l="1"/>
  <c r="O24" i="37"/>
  <c r="I24" i="35"/>
  <c r="O23" i="35"/>
  <c r="O25" i="37" l="1"/>
  <c r="I26" i="37"/>
  <c r="I25" i="35"/>
  <c r="O24" i="35"/>
  <c r="O26" i="37" l="1"/>
  <c r="I27" i="37"/>
  <c r="O25" i="35"/>
  <c r="I26" i="35"/>
  <c r="O27" i="37" l="1"/>
  <c r="I28" i="37"/>
  <c r="O26" i="35"/>
  <c r="I27" i="35"/>
  <c r="O28" i="37" l="1"/>
  <c r="I29" i="37"/>
  <c r="O27" i="35"/>
  <c r="I28" i="35"/>
  <c r="O29" i="37" l="1"/>
  <c r="I30" i="37"/>
  <c r="O28" i="35"/>
  <c r="I29" i="35"/>
  <c r="O30" i="37" l="1"/>
  <c r="O29" i="35"/>
  <c r="I30" i="35"/>
  <c r="V3" i="37" l="1"/>
  <c r="P4" i="37"/>
  <c r="O30" i="35"/>
  <c r="P3" i="35"/>
  <c r="V4" i="37" l="1"/>
  <c r="P5" i="37"/>
  <c r="P4" i="35"/>
  <c r="V3" i="35"/>
  <c r="V5" i="37" l="1"/>
  <c r="P6" i="37"/>
  <c r="V4" i="35"/>
  <c r="P5" i="35"/>
  <c r="V6" i="37" l="1"/>
  <c r="P7" i="37"/>
  <c r="V5" i="35"/>
  <c r="P6" i="35"/>
  <c r="V7" i="37" l="1"/>
  <c r="P8" i="37"/>
  <c r="V6" i="35"/>
  <c r="P7" i="35"/>
  <c r="V8" i="37" l="1"/>
  <c r="P9" i="37"/>
  <c r="V7" i="35"/>
  <c r="P8" i="35"/>
  <c r="V9" i="37" l="1"/>
  <c r="P10" i="37"/>
  <c r="V8" i="35"/>
  <c r="P9" i="35"/>
  <c r="V10" i="37" l="1"/>
  <c r="P11" i="37"/>
  <c r="V9" i="35"/>
  <c r="P10" i="35"/>
  <c r="V11" i="37" l="1"/>
  <c r="P12" i="37"/>
  <c r="V10" i="35"/>
  <c r="P11" i="35"/>
  <c r="V12" i="37" l="1"/>
  <c r="P13" i="37"/>
  <c r="V11" i="35"/>
  <c r="P12" i="35"/>
  <c r="P14" i="37" l="1"/>
  <c r="V13" i="37"/>
  <c r="V12" i="35"/>
  <c r="P13" i="35"/>
  <c r="V14" i="37" l="1"/>
  <c r="P15" i="37"/>
  <c r="V13" i="35"/>
  <c r="P14" i="35"/>
  <c r="V15" i="37" l="1"/>
  <c r="P16" i="37"/>
  <c r="V14" i="35"/>
  <c r="P15" i="35"/>
  <c r="V16" i="37" l="1"/>
  <c r="P17" i="37"/>
  <c r="V15" i="35"/>
  <c r="P16" i="35"/>
  <c r="V17" i="37" l="1"/>
  <c r="P18" i="37"/>
  <c r="V16" i="35"/>
  <c r="P17" i="35"/>
  <c r="V18" i="37" l="1"/>
  <c r="P19" i="37"/>
  <c r="V17" i="35"/>
  <c r="P18" i="35"/>
  <c r="V19" i="37" l="1"/>
  <c r="P20" i="37"/>
  <c r="V18" i="35"/>
  <c r="P19" i="35"/>
  <c r="V20" i="37" l="1"/>
  <c r="P21" i="37"/>
  <c r="V19" i="35"/>
  <c r="P20" i="35"/>
  <c r="V21" i="37" l="1"/>
  <c r="P22" i="37"/>
  <c r="V20" i="35"/>
  <c r="P21" i="35"/>
  <c r="V22" i="37" l="1"/>
  <c r="P23" i="37"/>
  <c r="V21" i="35"/>
  <c r="P22" i="35"/>
  <c r="V23" i="37" l="1"/>
  <c r="P24" i="37"/>
  <c r="V22" i="35"/>
  <c r="P23" i="35"/>
  <c r="V24" i="37" l="1"/>
  <c r="P25" i="37"/>
  <c r="V23" i="35"/>
  <c r="P24" i="35"/>
  <c r="P26" i="37" l="1"/>
  <c r="V25" i="37"/>
  <c r="V24" i="35"/>
  <c r="P25" i="35"/>
  <c r="V26" i="37" l="1"/>
  <c r="P27" i="37"/>
  <c r="P26" i="35"/>
  <c r="V25" i="35"/>
  <c r="V27" i="37" l="1"/>
  <c r="P28" i="37"/>
  <c r="V26" i="35"/>
  <c r="P27" i="35"/>
  <c r="V28" i="37" l="1"/>
  <c r="P29" i="37"/>
  <c r="P28" i="35"/>
  <c r="V27" i="35"/>
  <c r="V29" i="37" l="1"/>
  <c r="P30" i="37"/>
  <c r="V28" i="35"/>
  <c r="P29" i="35"/>
  <c r="P31" i="37" l="1"/>
  <c r="V30" i="37"/>
  <c r="P30" i="35"/>
  <c r="V29" i="35"/>
  <c r="V31" i="37" l="1"/>
  <c r="P32" i="37"/>
  <c r="P31" i="35"/>
  <c r="V30" i="35"/>
  <c r="V32" i="37" l="1"/>
  <c r="P33" i="37"/>
  <c r="P32" i="35"/>
  <c r="V31" i="35"/>
  <c r="V33" i="37" l="1"/>
  <c r="W3" i="37"/>
  <c r="V32" i="35"/>
  <c r="P33" i="35"/>
  <c r="AC3" i="37" l="1"/>
  <c r="W4" i="37"/>
  <c r="V33" i="35"/>
  <c r="W3" i="35"/>
  <c r="W5" i="37" l="1"/>
  <c r="AC4" i="37"/>
  <c r="W4" i="35"/>
  <c r="AC3" i="35"/>
  <c r="AC5" i="37" l="1"/>
  <c r="W6" i="37"/>
  <c r="W5" i="35"/>
  <c r="AC4" i="35"/>
  <c r="AC6" i="37" l="1"/>
  <c r="W7" i="37"/>
  <c r="AC5" i="35"/>
  <c r="W6" i="35"/>
  <c r="W8" i="37" l="1"/>
  <c r="AC7" i="37"/>
  <c r="W7" i="35"/>
  <c r="AC6" i="35"/>
  <c r="AC8" i="37" l="1"/>
  <c r="W9" i="37"/>
  <c r="AC7" i="35"/>
  <c r="W8" i="35"/>
  <c r="AC9" i="37" l="1"/>
  <c r="W10" i="37"/>
  <c r="AC8" i="35"/>
  <c r="W9" i="35"/>
  <c r="AC10" i="37" l="1"/>
  <c r="W11" i="37"/>
  <c r="W10" i="35"/>
  <c r="AC9" i="35"/>
  <c r="AC11" i="37" l="1"/>
  <c r="W12" i="37"/>
  <c r="W11" i="35"/>
  <c r="AC10" i="35"/>
  <c r="AC12" i="37" l="1"/>
  <c r="W13" i="37"/>
  <c r="W12" i="35"/>
  <c r="AC11" i="35"/>
  <c r="AC13" i="37" l="1"/>
  <c r="W14" i="37"/>
  <c r="W13" i="35"/>
  <c r="AC12" i="35"/>
  <c r="AC14" i="37" l="1"/>
  <c r="W15" i="37"/>
  <c r="W14" i="35"/>
  <c r="AC13" i="35"/>
  <c r="AC15" i="37" l="1"/>
  <c r="W16" i="37"/>
  <c r="W15" i="35"/>
  <c r="AC14" i="35"/>
  <c r="AC16" i="37" l="1"/>
  <c r="W17" i="37"/>
  <c r="W16" i="35"/>
  <c r="AC15" i="35"/>
  <c r="W18" i="37" l="1"/>
  <c r="AC17" i="37"/>
  <c r="AC16" i="35"/>
  <c r="W17" i="35"/>
  <c r="W19" i="37" l="1"/>
  <c r="AC18" i="37"/>
  <c r="W18" i="35"/>
  <c r="AC17" i="35"/>
  <c r="W20" i="37" l="1"/>
  <c r="AC19" i="37"/>
  <c r="W19" i="35"/>
  <c r="AC18" i="35"/>
  <c r="W21" i="37" l="1"/>
  <c r="AC20" i="37"/>
  <c r="W20" i="35"/>
  <c r="AC19" i="35"/>
  <c r="W22" i="37" l="1"/>
  <c r="AC21" i="37"/>
  <c r="W21" i="35"/>
  <c r="AC20" i="35"/>
  <c r="W23" i="37" l="1"/>
  <c r="AC22" i="37"/>
  <c r="W22" i="35"/>
  <c r="AC21" i="35"/>
  <c r="W24" i="37" l="1"/>
  <c r="AC23" i="37"/>
  <c r="W23" i="35"/>
  <c r="AC22" i="35"/>
  <c r="W25" i="37" l="1"/>
  <c r="AC24" i="37"/>
  <c r="W24" i="35"/>
  <c r="AC23" i="35"/>
  <c r="AC25" i="37" l="1"/>
  <c r="W26" i="37"/>
  <c r="W25" i="35"/>
  <c r="AC24" i="35"/>
  <c r="AC26" i="37" l="1"/>
  <c r="W27" i="37"/>
  <c r="AC25" i="35"/>
  <c r="W26" i="35"/>
  <c r="AC27" i="37" l="1"/>
  <c r="W28" i="37"/>
  <c r="AC26" i="35"/>
  <c r="W27" i="35"/>
  <c r="AC28" i="37" l="1"/>
  <c r="W29" i="37"/>
  <c r="AC27" i="35"/>
  <c r="W28" i="35"/>
  <c r="AC29" i="37" l="1"/>
  <c r="W30" i="37"/>
  <c r="AC28" i="35"/>
  <c r="W29" i="35"/>
  <c r="AC30" i="37" l="1"/>
  <c r="W31" i="37"/>
  <c r="AC29" i="35"/>
  <c r="W30" i="35"/>
  <c r="W32" i="37" l="1"/>
  <c r="AC31" i="37"/>
  <c r="AC30" i="35"/>
  <c r="W31" i="35"/>
  <c r="AC32" i="37" l="1"/>
  <c r="AD3" i="37"/>
  <c r="AC31" i="35"/>
  <c r="W32" i="35"/>
  <c r="AJ3" i="37" l="1"/>
  <c r="AD4" i="37"/>
  <c r="AC32" i="35"/>
  <c r="AD3" i="35"/>
  <c r="AJ4" i="37" l="1"/>
  <c r="AD5" i="37"/>
  <c r="AD4" i="35"/>
  <c r="AJ3" i="35"/>
  <c r="AJ5" i="37" l="1"/>
  <c r="AD6" i="37"/>
  <c r="AJ4" i="35"/>
  <c r="AD5" i="35"/>
  <c r="AJ6" i="37" l="1"/>
  <c r="AD7" i="37"/>
  <c r="AJ5" i="35"/>
  <c r="AD6" i="35"/>
  <c r="AJ7" i="37" l="1"/>
  <c r="AD8" i="37"/>
  <c r="AJ6" i="35"/>
  <c r="AD7" i="35"/>
  <c r="AJ8" i="37" l="1"/>
  <c r="AD9" i="37"/>
  <c r="AJ7" i="35"/>
  <c r="AD8" i="35"/>
  <c r="AJ9" i="37" l="1"/>
  <c r="AD10" i="37"/>
  <c r="AJ8" i="35"/>
  <c r="AD9" i="35"/>
  <c r="AJ10" i="37" l="1"/>
  <c r="AD11" i="37"/>
  <c r="AJ9" i="35"/>
  <c r="AD10" i="35"/>
  <c r="AJ11" i="37" l="1"/>
  <c r="AD12" i="37"/>
  <c r="AJ10" i="35"/>
  <c r="AD11" i="35"/>
  <c r="AJ12" i="37" l="1"/>
  <c r="AD13" i="37"/>
  <c r="AJ11" i="35"/>
  <c r="AD12" i="35"/>
  <c r="AD14" i="37" l="1"/>
  <c r="AJ13" i="37"/>
  <c r="AJ12" i="35"/>
  <c r="AD13" i="35"/>
  <c r="AJ14" i="37" l="1"/>
  <c r="AD15" i="37"/>
  <c r="AJ13" i="35"/>
  <c r="AD14" i="35"/>
  <c r="AJ15" i="37" l="1"/>
  <c r="AD16" i="37"/>
  <c r="AJ14" i="35"/>
  <c r="AD15" i="35"/>
  <c r="AJ16" i="37" l="1"/>
  <c r="AD17" i="37"/>
  <c r="AJ15" i="35"/>
  <c r="AD16" i="35"/>
  <c r="AJ17" i="37" l="1"/>
  <c r="AD18" i="37"/>
  <c r="AJ16" i="35"/>
  <c r="AD17" i="35"/>
  <c r="AJ18" i="37" l="1"/>
  <c r="AD19" i="37"/>
  <c r="AJ17" i="35"/>
  <c r="AD18" i="35"/>
  <c r="AJ19" i="37" l="1"/>
  <c r="AD20" i="37"/>
  <c r="AJ18" i="35"/>
  <c r="AD19" i="35"/>
  <c r="AJ20" i="37" l="1"/>
  <c r="AD21" i="37"/>
  <c r="AJ19" i="35"/>
  <c r="AD20" i="35"/>
  <c r="AJ21" i="37" l="1"/>
  <c r="AD22" i="37"/>
  <c r="AJ20" i="35"/>
  <c r="AD21" i="35"/>
  <c r="AJ22" i="37" l="1"/>
  <c r="AD23" i="37"/>
  <c r="AJ21" i="35"/>
  <c r="AD22" i="35"/>
  <c r="AJ23" i="37" l="1"/>
  <c r="AD24" i="37"/>
  <c r="AJ22" i="35"/>
  <c r="AD23" i="35"/>
  <c r="AD25" i="37" l="1"/>
  <c r="AJ24" i="37"/>
  <c r="AJ23" i="35"/>
  <c r="AD24" i="35"/>
  <c r="AD26" i="37" l="1"/>
  <c r="AJ25" i="37"/>
  <c r="AD25" i="35"/>
  <c r="AJ24" i="35"/>
  <c r="AD27" i="37" l="1"/>
  <c r="AJ26" i="37"/>
  <c r="AD26" i="35"/>
  <c r="AJ25" i="35"/>
  <c r="AD28" i="37" l="1"/>
  <c r="AJ27" i="37"/>
  <c r="AD27" i="35"/>
  <c r="AJ26" i="35"/>
  <c r="AD29" i="37" l="1"/>
  <c r="AJ28" i="37"/>
  <c r="AD28" i="35"/>
  <c r="AJ27" i="35"/>
  <c r="AD30" i="37" l="1"/>
  <c r="AJ29" i="37"/>
  <c r="AD29" i="35"/>
  <c r="AJ28" i="35"/>
  <c r="AD31" i="37" l="1"/>
  <c r="AJ30" i="37"/>
  <c r="AD30" i="35"/>
  <c r="AJ29" i="35"/>
  <c r="AJ31" i="37" l="1"/>
  <c r="AD32" i="37"/>
  <c r="AD31" i="35"/>
  <c r="AJ30" i="35"/>
  <c r="AD33" i="37" l="1"/>
  <c r="AJ32" i="37"/>
  <c r="AD32" i="35"/>
  <c r="AJ31" i="35"/>
  <c r="AJ33" i="37" l="1"/>
  <c r="AK3" i="37"/>
  <c r="AD33" i="35"/>
  <c r="AJ32" i="35"/>
  <c r="AK4" i="37" l="1"/>
  <c r="AQ3" i="37"/>
  <c r="AJ33" i="35"/>
  <c r="AK3" i="35"/>
  <c r="AK5" i="37" l="1"/>
  <c r="AQ4" i="37"/>
  <c r="AK4" i="35"/>
  <c r="AQ3" i="35"/>
  <c r="AQ5" i="37" l="1"/>
  <c r="AK6" i="37"/>
  <c r="AQ4" i="35"/>
  <c r="AK5" i="35"/>
  <c r="AQ6" i="37" l="1"/>
  <c r="AK7" i="37"/>
  <c r="AK6" i="35"/>
  <c r="AQ5" i="35"/>
  <c r="AQ7" i="37" l="1"/>
  <c r="AK8" i="37"/>
  <c r="AK7" i="35"/>
  <c r="AQ6" i="35"/>
  <c r="AQ8" i="37" l="1"/>
  <c r="AK9" i="37"/>
  <c r="AK8" i="35"/>
  <c r="AQ7" i="35"/>
  <c r="AQ9" i="37" l="1"/>
  <c r="AK10" i="37"/>
  <c r="AK9" i="35"/>
  <c r="AQ8" i="35"/>
  <c r="AQ10" i="37" l="1"/>
  <c r="AK11" i="37"/>
  <c r="AQ9" i="35"/>
  <c r="AK10" i="35"/>
  <c r="AQ11" i="37" l="1"/>
  <c r="AK12" i="37"/>
  <c r="AQ10" i="35"/>
  <c r="AK11" i="35"/>
  <c r="AQ12" i="37" l="1"/>
  <c r="AK13" i="37"/>
  <c r="AK12" i="35"/>
  <c r="AQ11" i="35"/>
  <c r="AQ13" i="37" l="1"/>
  <c r="AK14" i="37"/>
  <c r="AQ12" i="35"/>
  <c r="AK13" i="35"/>
  <c r="AQ14" i="37" l="1"/>
  <c r="AK15" i="37"/>
  <c r="AK14" i="35"/>
  <c r="AQ13" i="35"/>
  <c r="AQ15" i="37" l="1"/>
  <c r="AK16" i="37"/>
  <c r="AQ14" i="35"/>
  <c r="AK15" i="35"/>
  <c r="AQ16" i="37" l="1"/>
  <c r="AK17" i="37"/>
  <c r="AK16" i="35"/>
  <c r="AQ15" i="35"/>
  <c r="AK18" i="37" l="1"/>
  <c r="AQ17" i="37"/>
  <c r="AQ16" i="35"/>
  <c r="AK17" i="35"/>
  <c r="AK19" i="37" l="1"/>
  <c r="AQ18" i="37"/>
  <c r="AQ17" i="35"/>
  <c r="AK18" i="35"/>
  <c r="AK20" i="37" l="1"/>
  <c r="AQ19" i="37"/>
  <c r="AQ18" i="35"/>
  <c r="AK19" i="35"/>
  <c r="AK21" i="37" l="1"/>
  <c r="AQ20" i="37"/>
  <c r="AK20" i="35"/>
  <c r="AQ19" i="35"/>
  <c r="AK22" i="37" l="1"/>
  <c r="AQ21" i="37"/>
  <c r="AK21" i="35"/>
  <c r="AQ20" i="35"/>
  <c r="AK23" i="37" l="1"/>
  <c r="AQ22" i="37"/>
  <c r="AK22" i="35"/>
  <c r="AQ21" i="35"/>
  <c r="AK24" i="37" l="1"/>
  <c r="AQ23" i="37"/>
  <c r="AK23" i="35"/>
  <c r="AQ22" i="35"/>
  <c r="AQ24" i="37" l="1"/>
  <c r="AK25" i="37"/>
  <c r="AK24" i="35"/>
  <c r="AQ23" i="35"/>
  <c r="AQ25" i="37" l="1"/>
  <c r="AK26" i="37"/>
  <c r="AQ24" i="35"/>
  <c r="AK25" i="35"/>
  <c r="AQ26" i="37" l="1"/>
  <c r="AK27" i="37"/>
  <c r="AQ25" i="35"/>
  <c r="AK26" i="35"/>
  <c r="AQ27" i="37" l="1"/>
  <c r="AK28" i="37"/>
  <c r="AQ26" i="35"/>
  <c r="AK27" i="35"/>
  <c r="AQ28" i="37" l="1"/>
  <c r="AK29" i="37"/>
  <c r="AQ27" i="35"/>
  <c r="AK28" i="35"/>
  <c r="AQ29" i="37" l="1"/>
  <c r="AK30" i="37"/>
  <c r="AQ28" i="35"/>
  <c r="AK29" i="35"/>
  <c r="AQ30" i="37" l="1"/>
  <c r="AK31" i="37"/>
  <c r="AQ29" i="35"/>
  <c r="AK30" i="35"/>
  <c r="AK32" i="37" l="1"/>
  <c r="AQ31" i="37"/>
  <c r="AQ30" i="35"/>
  <c r="AK31" i="35"/>
  <c r="AQ32" i="37" l="1"/>
  <c r="AR3" i="37"/>
  <c r="AQ31" i="35"/>
  <c r="AK32" i="35"/>
  <c r="AX3" i="37" l="1"/>
  <c r="AR4" i="37"/>
  <c r="AR3" i="35"/>
  <c r="AQ32" i="35"/>
  <c r="AX4" i="37" l="1"/>
  <c r="AR5" i="37"/>
  <c r="AX3" i="35"/>
  <c r="AR4" i="35"/>
  <c r="AX5" i="37" l="1"/>
  <c r="AR6" i="37"/>
  <c r="AX4" i="35"/>
  <c r="AR5" i="35"/>
  <c r="AX6" i="37" l="1"/>
  <c r="AR7" i="37"/>
  <c r="AX5" i="35"/>
  <c r="AR6" i="35"/>
  <c r="AX7" i="37" l="1"/>
  <c r="AR8" i="37"/>
  <c r="AX6" i="35"/>
  <c r="AR7" i="35"/>
  <c r="AX8" i="37" l="1"/>
  <c r="AR9" i="37"/>
  <c r="AX7" i="35"/>
  <c r="AR8" i="35"/>
  <c r="AX9" i="37" l="1"/>
  <c r="AR10" i="37"/>
  <c r="AX8" i="35"/>
  <c r="AR9" i="35"/>
  <c r="AX10" i="37" l="1"/>
  <c r="AR11" i="37"/>
  <c r="AX9" i="35"/>
  <c r="AR10" i="35"/>
  <c r="AX11" i="37" l="1"/>
  <c r="AR12" i="37"/>
  <c r="AX10" i="35"/>
  <c r="AR11" i="35"/>
  <c r="AX12" i="37" l="1"/>
  <c r="AR13" i="37"/>
  <c r="AX11" i="35"/>
  <c r="AR12" i="35"/>
  <c r="AR14" i="37" l="1"/>
  <c r="AX13" i="37"/>
  <c r="AX12" i="35"/>
  <c r="AR13" i="35"/>
  <c r="AX14" i="37" l="1"/>
  <c r="AR15" i="37"/>
  <c r="AX13" i="35"/>
  <c r="AR14" i="35"/>
  <c r="AX15" i="37" l="1"/>
  <c r="AR16" i="37"/>
  <c r="AX14" i="35"/>
  <c r="AR15" i="35"/>
  <c r="AX16" i="37" l="1"/>
  <c r="AR17" i="37"/>
  <c r="AX15" i="35"/>
  <c r="AR16" i="35"/>
  <c r="AX17" i="37" l="1"/>
  <c r="AR18" i="37"/>
  <c r="AX16" i="35"/>
  <c r="AR17" i="35"/>
  <c r="AX18" i="37" l="1"/>
  <c r="AR19" i="37"/>
  <c r="AX17" i="35"/>
  <c r="AR18" i="35"/>
  <c r="AX19" i="37" l="1"/>
  <c r="AR20" i="37"/>
  <c r="AX18" i="35"/>
  <c r="AR19" i="35"/>
  <c r="AX20" i="37" l="1"/>
  <c r="AR21" i="37"/>
  <c r="AX19" i="35"/>
  <c r="AR20" i="35"/>
  <c r="AX21" i="37" l="1"/>
  <c r="AR22" i="37"/>
  <c r="AX20" i="35"/>
  <c r="AR21" i="35"/>
  <c r="AX22" i="37" l="1"/>
  <c r="AR23" i="37"/>
  <c r="AX21" i="35"/>
  <c r="AR22" i="35"/>
  <c r="AX23" i="37" l="1"/>
  <c r="AR24" i="37"/>
  <c r="AX22" i="35"/>
  <c r="AR23" i="35"/>
  <c r="AR25" i="37" l="1"/>
  <c r="AX24" i="37"/>
  <c r="AX23" i="35"/>
  <c r="AR24" i="35"/>
  <c r="AX25" i="37" l="1"/>
  <c r="AR26" i="37"/>
  <c r="AR25" i="35"/>
  <c r="AX24" i="35"/>
  <c r="AR27" i="37" l="1"/>
  <c r="AX26" i="37"/>
  <c r="AX25" i="35"/>
  <c r="AR26" i="35"/>
  <c r="AX27" i="37" l="1"/>
  <c r="AR28" i="37"/>
  <c r="AR27" i="35"/>
  <c r="AX26" i="35"/>
  <c r="AX28" i="37" l="1"/>
  <c r="AR29" i="37"/>
  <c r="AX27" i="35"/>
  <c r="AR28" i="35"/>
  <c r="AR30" i="37" l="1"/>
  <c r="AX29" i="37"/>
  <c r="AR29" i="35"/>
  <c r="AX28" i="35"/>
  <c r="AR31" i="37" l="1"/>
  <c r="AX30" i="37"/>
  <c r="AX29" i="35"/>
  <c r="AR30" i="35"/>
  <c r="AX31" i="37" l="1"/>
  <c r="AR32" i="37"/>
  <c r="AR31" i="35"/>
  <c r="AX30" i="35"/>
  <c r="AR33" i="37" l="1"/>
  <c r="AX32" i="37"/>
  <c r="AR32" i="35"/>
  <c r="AX31" i="35"/>
  <c r="AX33" i="37" l="1"/>
  <c r="AY3" i="37"/>
  <c r="AR33" i="35"/>
  <c r="AX32" i="35"/>
  <c r="BE3" i="37" l="1"/>
  <c r="AY4" i="37"/>
  <c r="AX33" i="35"/>
  <c r="AY3" i="35"/>
  <c r="BE4" i="37" l="1"/>
  <c r="AY5" i="37"/>
  <c r="AY4" i="35"/>
  <c r="BE3" i="35"/>
  <c r="AY6" i="37" l="1"/>
  <c r="BE5" i="37"/>
  <c r="BE4" i="35"/>
  <c r="AY5" i="35"/>
  <c r="BE6" i="37" l="1"/>
  <c r="AY7" i="37"/>
  <c r="AY6" i="35"/>
  <c r="BE5" i="35"/>
  <c r="AY8" i="37" l="1"/>
  <c r="BE7" i="37"/>
  <c r="BE6" i="35"/>
  <c r="AY7" i="35"/>
  <c r="AY9" i="37" l="1"/>
  <c r="BE8" i="37"/>
  <c r="AY8" i="35"/>
  <c r="BE7" i="35"/>
  <c r="BE9" i="37" l="1"/>
  <c r="AY10" i="37"/>
  <c r="AY9" i="35"/>
  <c r="BE8" i="35"/>
  <c r="BE10" i="37" l="1"/>
  <c r="AY11" i="37"/>
  <c r="AY10" i="35"/>
  <c r="BE9" i="35"/>
  <c r="BE11" i="37" l="1"/>
  <c r="AY12" i="37"/>
  <c r="AY11" i="35"/>
  <c r="BE10" i="35"/>
  <c r="BE12" i="37" l="1"/>
  <c r="AY13" i="37"/>
  <c r="AY12" i="35"/>
  <c r="BE11" i="35"/>
  <c r="BE13" i="37" l="1"/>
  <c r="AY14" i="37"/>
  <c r="AY13" i="35"/>
  <c r="BE12" i="35"/>
  <c r="BE14" i="37" l="1"/>
  <c r="AY15" i="37"/>
  <c r="BE13" i="35"/>
  <c r="AY14" i="35"/>
  <c r="BE15" i="37" l="1"/>
  <c r="AY16" i="37"/>
  <c r="AY15" i="35"/>
  <c r="BE14" i="35"/>
  <c r="BE16" i="37" l="1"/>
  <c r="AY17" i="37"/>
  <c r="AY16" i="35"/>
  <c r="BE15" i="35"/>
  <c r="AY18" i="37" l="1"/>
  <c r="BE17" i="37"/>
  <c r="AY17" i="35"/>
  <c r="BE16" i="35"/>
  <c r="AY19" i="37" l="1"/>
  <c r="BE18" i="37"/>
  <c r="AY18" i="35"/>
  <c r="BE17" i="35"/>
  <c r="AY20" i="37" l="1"/>
  <c r="BE19" i="37"/>
  <c r="AY19" i="35"/>
  <c r="BE18" i="35"/>
  <c r="AY21" i="37" l="1"/>
  <c r="BE20" i="37"/>
  <c r="AY20" i="35"/>
  <c r="BE19" i="35"/>
  <c r="AY22" i="37" l="1"/>
  <c r="BE21" i="37"/>
  <c r="AY21" i="35"/>
  <c r="BE20" i="35"/>
  <c r="AY23" i="37" l="1"/>
  <c r="BE22" i="37"/>
  <c r="AY22" i="35"/>
  <c r="BE21" i="35"/>
  <c r="AY24" i="37" l="1"/>
  <c r="BE23" i="37"/>
  <c r="AY23" i="35"/>
  <c r="BE22" i="35"/>
  <c r="BE24" i="37" l="1"/>
  <c r="AY25" i="37"/>
  <c r="AY24" i="35"/>
  <c r="BE23" i="35"/>
  <c r="BE25" i="37" l="1"/>
  <c r="AY26" i="37"/>
  <c r="BE24" i="35"/>
  <c r="AY25" i="35"/>
  <c r="BE26" i="37" l="1"/>
  <c r="AY27" i="37"/>
  <c r="BE25" i="35"/>
  <c r="AY26" i="35"/>
  <c r="BE27" i="37" l="1"/>
  <c r="AY28" i="37"/>
  <c r="BE26" i="35"/>
  <c r="AY27" i="35"/>
  <c r="BE28" i="37" l="1"/>
  <c r="AY29" i="37"/>
  <c r="BE27" i="35"/>
  <c r="AY28" i="35"/>
  <c r="BE29" i="37" l="1"/>
  <c r="AY30" i="37"/>
  <c r="BE28" i="35"/>
  <c r="AY29" i="35"/>
  <c r="BE30" i="37" l="1"/>
  <c r="AY31" i="37"/>
  <c r="BE29" i="35"/>
  <c r="AY30" i="35"/>
  <c r="AY32" i="37" l="1"/>
  <c r="BE31" i="37"/>
  <c r="BE30" i="35"/>
  <c r="AY31" i="35"/>
  <c r="AY33" i="37" l="1"/>
  <c r="BE32" i="37"/>
  <c r="BE31" i="35"/>
  <c r="AY32" i="35"/>
  <c r="BE33" i="37" l="1"/>
  <c r="BF3" i="37"/>
  <c r="BE32" i="35"/>
  <c r="AY33" i="35"/>
  <c r="BL3" i="37" l="1"/>
  <c r="BF4" i="37"/>
  <c r="BE33" i="35"/>
  <c r="BF3" i="35"/>
  <c r="BL4" i="37" l="1"/>
  <c r="BF5" i="37"/>
  <c r="BL3" i="35"/>
  <c r="BF4" i="35"/>
  <c r="BL5" i="37" l="1"/>
  <c r="BF6" i="37"/>
  <c r="BL4" i="35"/>
  <c r="BF5" i="35"/>
  <c r="BL6" i="37" l="1"/>
  <c r="BF7" i="37"/>
  <c r="BL5" i="35"/>
  <c r="BF6" i="35"/>
  <c r="BL7" i="37" l="1"/>
  <c r="BF8" i="37"/>
  <c r="BL6" i="35"/>
  <c r="BF7" i="35"/>
  <c r="BL8" i="37" l="1"/>
  <c r="BF9" i="37"/>
  <c r="BL7" i="35"/>
  <c r="BF8" i="35"/>
  <c r="BL9" i="37" l="1"/>
  <c r="BF10" i="37"/>
  <c r="BL8" i="35"/>
  <c r="BF9" i="35"/>
  <c r="BL10" i="37" l="1"/>
  <c r="BF11" i="37"/>
  <c r="BL9" i="35"/>
  <c r="BF10" i="35"/>
  <c r="BL11" i="37" l="1"/>
  <c r="BF12" i="37"/>
  <c r="BL10" i="35"/>
  <c r="BF11" i="35"/>
  <c r="BL12" i="37" l="1"/>
  <c r="BF13" i="37"/>
  <c r="BL11" i="35"/>
  <c r="BF12" i="35"/>
  <c r="BF14" i="37" l="1"/>
  <c r="BL13" i="37"/>
  <c r="BL12" i="35"/>
  <c r="BF13" i="35"/>
  <c r="BL14" i="37" l="1"/>
  <c r="BF15" i="37"/>
  <c r="BL13" i="35"/>
  <c r="BF14" i="35"/>
  <c r="BL15" i="37" l="1"/>
  <c r="BF16" i="37"/>
  <c r="BL14" i="35"/>
  <c r="BF15" i="35"/>
  <c r="BL16" i="37" l="1"/>
  <c r="BF17" i="37"/>
  <c r="BL15" i="35"/>
  <c r="BF16" i="35"/>
  <c r="BL17" i="37" l="1"/>
  <c r="BF18" i="37"/>
  <c r="BL16" i="35"/>
  <c r="BF17" i="35"/>
  <c r="BL18" i="37" l="1"/>
  <c r="BF19" i="37"/>
  <c r="BL17" i="35"/>
  <c r="BF18" i="35"/>
  <c r="BL19" i="37" l="1"/>
  <c r="BF20" i="37"/>
  <c r="BL18" i="35"/>
  <c r="BF19" i="35"/>
  <c r="BL20" i="37" l="1"/>
  <c r="BF21" i="37"/>
  <c r="BL19" i="35"/>
  <c r="BF20" i="35"/>
  <c r="BL21" i="37" l="1"/>
  <c r="BF22" i="37"/>
  <c r="BL20" i="35"/>
  <c r="BF21" i="35"/>
  <c r="BL22" i="37" l="1"/>
  <c r="BF23" i="37"/>
  <c r="BL21" i="35"/>
  <c r="BF22" i="35"/>
  <c r="BF24" i="37" l="1"/>
  <c r="BL23" i="37"/>
  <c r="BL22" i="35"/>
  <c r="BF23" i="35"/>
  <c r="BF25" i="37" l="1"/>
  <c r="BL24" i="37"/>
  <c r="BF24" i="35"/>
  <c r="BL23" i="35"/>
  <c r="BF26" i="37" l="1"/>
  <c r="BL25" i="37"/>
  <c r="BL24" i="35"/>
  <c r="BF25" i="35"/>
  <c r="BF27" i="37" l="1"/>
  <c r="BL26" i="37"/>
  <c r="BF26" i="35"/>
  <c r="BL25" i="35"/>
  <c r="BF28" i="37" l="1"/>
  <c r="BL27" i="37"/>
  <c r="BF27" i="35"/>
  <c r="BL26" i="35"/>
  <c r="BF29" i="37" l="1"/>
  <c r="BL28" i="37"/>
  <c r="BF28" i="35"/>
  <c r="BL27" i="35"/>
  <c r="BF30" i="37" l="1"/>
  <c r="BL29" i="37"/>
  <c r="BF29" i="35"/>
  <c r="BL28" i="35"/>
  <c r="BF31" i="37" l="1"/>
  <c r="BL30" i="37"/>
  <c r="BF30" i="35"/>
  <c r="BL29" i="35"/>
  <c r="AW41" i="35"/>
  <c r="AI41" i="37" s="1"/>
  <c r="AW41" i="37" s="1"/>
  <c r="BL31" i="37" l="1"/>
  <c r="BF32" i="37"/>
  <c r="BF31" i="35"/>
  <c r="BL30" i="35"/>
  <c r="AY41" i="35"/>
  <c r="AK41" i="37" s="1"/>
  <c r="AY41" i="37" s="1"/>
  <c r="BL32" i="37" l="1"/>
  <c r="BM3" i="37"/>
  <c r="BF32" i="35"/>
  <c r="BL31" i="35"/>
  <c r="BM4" i="37" l="1"/>
  <c r="BS3" i="37"/>
  <c r="BL32" i="35"/>
  <c r="BM3" i="35"/>
  <c r="BM5" i="37" l="1"/>
  <c r="BS4" i="37"/>
  <c r="BS3" i="35"/>
  <c r="BM4" i="35"/>
  <c r="BS5" i="37" l="1"/>
  <c r="BM6" i="37"/>
  <c r="BM5" i="35"/>
  <c r="BS4" i="35"/>
  <c r="BS6" i="37" l="1"/>
  <c r="BM7" i="37"/>
  <c r="BS5" i="35"/>
  <c r="BM6" i="35"/>
  <c r="BS7" i="37" l="1"/>
  <c r="BM8" i="37"/>
  <c r="BM7" i="35"/>
  <c r="BS6" i="35"/>
  <c r="BS8" i="37" l="1"/>
  <c r="BM9" i="37"/>
  <c r="BM8" i="35"/>
  <c r="BS7" i="35"/>
  <c r="BS9" i="37" l="1"/>
  <c r="BM10" i="37"/>
  <c r="BM9" i="35"/>
  <c r="BS8" i="35"/>
  <c r="BS10" i="37" l="1"/>
  <c r="BM11" i="37"/>
  <c r="BS9" i="35"/>
  <c r="BM10" i="35"/>
  <c r="BS11" i="37" l="1"/>
  <c r="BM12" i="37"/>
  <c r="BM11" i="35"/>
  <c r="BS10" i="35"/>
  <c r="BS12" i="37" l="1"/>
  <c r="BM13" i="37"/>
  <c r="BS11" i="35"/>
  <c r="BM12" i="35"/>
  <c r="BS13" i="37" l="1"/>
  <c r="BM14" i="37"/>
  <c r="BM13" i="35"/>
  <c r="BS12" i="35"/>
  <c r="BS14" i="37" l="1"/>
  <c r="BM15" i="37"/>
  <c r="BS13" i="35"/>
  <c r="BM14" i="35"/>
  <c r="BS15" i="37" l="1"/>
  <c r="BM16" i="37"/>
  <c r="BS14" i="35"/>
  <c r="BM15" i="35"/>
  <c r="BS16" i="37" l="1"/>
  <c r="BM17" i="37"/>
  <c r="BS15" i="35"/>
  <c r="BM16" i="35"/>
  <c r="BM18" i="37" l="1"/>
  <c r="BS17" i="37"/>
  <c r="BM17" i="35"/>
  <c r="BS16" i="35"/>
  <c r="BM19" i="37" l="1"/>
  <c r="BS18" i="37"/>
  <c r="BS17" i="35"/>
  <c r="BM18" i="35"/>
  <c r="BM20" i="37" l="1"/>
  <c r="BS19" i="37"/>
  <c r="BM19" i="35"/>
  <c r="BS18" i="35"/>
  <c r="BM21" i="37" l="1"/>
  <c r="BS20" i="37"/>
  <c r="BS19" i="35"/>
  <c r="BM20" i="35"/>
  <c r="BM22" i="37" l="1"/>
  <c r="BS21" i="37"/>
  <c r="BM21" i="35"/>
  <c r="BS20" i="35"/>
  <c r="BM23" i="37" l="1"/>
  <c r="BS22" i="37"/>
  <c r="BM22" i="35"/>
  <c r="BS21" i="35"/>
  <c r="BM24" i="37" l="1"/>
  <c r="BS23" i="37"/>
  <c r="BM23" i="35"/>
  <c r="BS22" i="35"/>
  <c r="BS24" i="37" l="1"/>
  <c r="BM25" i="37"/>
  <c r="BM24" i="35"/>
  <c r="BS23" i="35"/>
  <c r="BS25" i="37" l="1"/>
  <c r="BM26" i="37"/>
  <c r="BS24" i="35"/>
  <c r="BM25" i="35"/>
  <c r="BS26" i="37" l="1"/>
  <c r="BM27" i="37"/>
  <c r="BS25" i="35"/>
  <c r="BM26" i="35"/>
  <c r="BS27" i="37" l="1"/>
  <c r="BM28" i="37"/>
  <c r="BS26" i="35"/>
  <c r="BM27" i="35"/>
  <c r="BS28" i="37" l="1"/>
  <c r="BM29" i="37"/>
  <c r="BS27" i="35"/>
  <c r="BM28" i="35"/>
  <c r="BS29" i="37" l="1"/>
  <c r="BM30" i="37"/>
  <c r="BS28" i="35"/>
  <c r="BM29" i="35"/>
  <c r="BS30" i="37" l="1"/>
  <c r="BM31" i="37"/>
  <c r="BS29" i="35"/>
  <c r="BM30" i="35"/>
  <c r="BM32" i="37" l="1"/>
  <c r="BS31" i="37"/>
  <c r="BS30" i="35"/>
  <c r="BM31" i="35"/>
  <c r="BM33" i="37" l="1"/>
  <c r="BS32" i="37"/>
  <c r="BS31" i="35"/>
  <c r="BM32" i="35"/>
  <c r="BS33" i="37" l="1"/>
  <c r="BT3" i="37"/>
  <c r="BM33" i="35"/>
  <c r="BS32" i="35"/>
  <c r="BZ3" i="37" l="1"/>
  <c r="BT4" i="37"/>
  <c r="BS33" i="35"/>
  <c r="BT3" i="35"/>
  <c r="BZ4" i="37" l="1"/>
  <c r="BT5" i="37"/>
  <c r="BZ3" i="35"/>
  <c r="BT4" i="35"/>
  <c r="BZ5" i="37" l="1"/>
  <c r="BT6" i="37"/>
  <c r="BZ4" i="35"/>
  <c r="BT5" i="35"/>
  <c r="BZ6" i="37" l="1"/>
  <c r="BT7" i="37"/>
  <c r="BZ5" i="35"/>
  <c r="BT6" i="35"/>
  <c r="BZ7" i="37" l="1"/>
  <c r="BT8" i="37"/>
  <c r="BZ6" i="35"/>
  <c r="BT7" i="35"/>
  <c r="BZ8" i="37" l="1"/>
  <c r="BT9" i="37"/>
  <c r="BZ7" i="35"/>
  <c r="BT8" i="35"/>
  <c r="BZ9" i="37" l="1"/>
  <c r="BT10" i="37"/>
  <c r="BZ8" i="35"/>
  <c r="BT9" i="35"/>
  <c r="BZ10" i="37" l="1"/>
  <c r="BT11" i="37"/>
  <c r="BZ9" i="35"/>
  <c r="BT10" i="35"/>
  <c r="BZ11" i="37" l="1"/>
  <c r="BT12" i="37"/>
  <c r="BZ10" i="35"/>
  <c r="BT11" i="35"/>
  <c r="BZ12" i="37" l="1"/>
  <c r="BT13" i="37"/>
  <c r="BZ11" i="35"/>
  <c r="BT12" i="35"/>
  <c r="BT14" i="37" l="1"/>
  <c r="BZ13" i="37"/>
  <c r="BZ12" i="35"/>
  <c r="BT13" i="35"/>
  <c r="BZ14" i="37" l="1"/>
  <c r="BT15" i="37"/>
  <c r="BZ13" i="35"/>
  <c r="BT14" i="35"/>
  <c r="BZ15" i="37" l="1"/>
  <c r="BT16" i="37"/>
  <c r="BZ14" i="35"/>
  <c r="BT15" i="35"/>
  <c r="BZ16" i="37" l="1"/>
  <c r="BT17" i="37"/>
  <c r="BZ15" i="35"/>
  <c r="BT16" i="35"/>
  <c r="BZ17" i="37" l="1"/>
  <c r="BT18" i="37"/>
  <c r="BZ16" i="35"/>
  <c r="BT17" i="35"/>
  <c r="BZ18" i="37" l="1"/>
  <c r="BT19" i="37"/>
  <c r="BZ17" i="35"/>
  <c r="BT18" i="35"/>
  <c r="BZ19" i="37" l="1"/>
  <c r="BT20" i="37"/>
  <c r="BZ18" i="35"/>
  <c r="BT19" i="35"/>
  <c r="BZ20" i="37" l="1"/>
  <c r="BT21" i="37"/>
  <c r="BZ19" i="35"/>
  <c r="BT20" i="35"/>
  <c r="BZ21" i="37" l="1"/>
  <c r="BT22" i="37"/>
  <c r="BZ20" i="35"/>
  <c r="BT21" i="35"/>
  <c r="BZ22" i="37" l="1"/>
  <c r="BT23" i="37"/>
  <c r="BZ21" i="35"/>
  <c r="BT22" i="35"/>
  <c r="BT24" i="37" l="1"/>
  <c r="BZ23" i="37"/>
  <c r="BZ22" i="35"/>
  <c r="BT23" i="35"/>
  <c r="BZ24" i="37" l="1"/>
  <c r="BT25" i="37"/>
  <c r="BT24" i="35"/>
  <c r="BZ23" i="35"/>
  <c r="BT26" i="37" l="1"/>
  <c r="BZ25" i="37"/>
  <c r="BZ24" i="35"/>
  <c r="BT25" i="35"/>
  <c r="BZ26" i="37" l="1"/>
  <c r="BT27" i="37"/>
  <c r="BT26" i="35"/>
  <c r="BZ25" i="35"/>
  <c r="BZ27" i="37" l="1"/>
  <c r="BT28" i="37"/>
  <c r="BZ26" i="35"/>
  <c r="BT27" i="35"/>
  <c r="BZ28" i="37" l="1"/>
  <c r="BT29" i="37"/>
  <c r="BT28" i="35"/>
  <c r="BZ27" i="35"/>
  <c r="BZ29" i="37" l="1"/>
  <c r="BT30" i="37"/>
  <c r="BZ28" i="35"/>
  <c r="BT29" i="35"/>
  <c r="BT31" i="37" l="1"/>
  <c r="BZ30" i="37"/>
  <c r="BZ29" i="35"/>
  <c r="BT30" i="35"/>
  <c r="BZ31" i="37" l="1"/>
  <c r="BT32" i="37"/>
  <c r="BT31" i="35"/>
  <c r="BZ30" i="35"/>
  <c r="BZ32" i="37" l="1"/>
  <c r="CA3" i="37"/>
  <c r="BT32" i="35"/>
  <c r="BZ31" i="35"/>
  <c r="CG3" i="37" l="1"/>
  <c r="CA4" i="37"/>
  <c r="BZ32" i="35"/>
  <c r="CA3" i="35"/>
  <c r="CA5" i="37" l="1"/>
  <c r="CG4" i="37"/>
  <c r="CG3" i="35"/>
  <c r="CA4" i="35"/>
  <c r="CA6" i="37" l="1"/>
  <c r="CG5" i="37"/>
  <c r="CA5" i="35"/>
  <c r="CG4" i="35"/>
  <c r="CA7" i="37" l="1"/>
  <c r="CG6" i="37"/>
  <c r="CG5" i="35"/>
  <c r="CA6" i="35"/>
  <c r="CA8" i="37" l="1"/>
  <c r="CG7" i="37"/>
  <c r="CA7" i="35"/>
  <c r="CG6" i="35"/>
  <c r="CA9" i="37" l="1"/>
  <c r="CG8" i="37"/>
  <c r="CA8" i="35"/>
  <c r="CG7" i="35"/>
  <c r="CG9" i="37" l="1"/>
  <c r="CA10" i="37"/>
  <c r="CA9" i="35"/>
  <c r="CG8" i="35"/>
  <c r="AW39" i="35" l="1"/>
  <c r="AI39" i="37" s="1"/>
  <c r="AW39" i="37" s="1"/>
  <c r="CG10" i="37"/>
  <c r="CA11" i="37"/>
  <c r="CA10" i="35"/>
  <c r="CG9" i="35"/>
  <c r="CG11" i="37" l="1"/>
  <c r="CA12" i="37"/>
  <c r="CG10" i="35"/>
  <c r="CA11" i="35"/>
  <c r="CG12" i="37" l="1"/>
  <c r="CA13" i="37"/>
  <c r="CA12" i="35"/>
  <c r="CG11" i="35"/>
  <c r="CG13" i="37" l="1"/>
  <c r="CA14" i="37"/>
  <c r="CA13" i="35"/>
  <c r="CG12" i="35"/>
  <c r="CG14" i="37" l="1"/>
  <c r="CA15" i="37"/>
  <c r="CA14" i="35"/>
  <c r="CG13" i="35"/>
  <c r="CG15" i="37" l="1"/>
  <c r="CA16" i="37"/>
  <c r="CA15" i="35"/>
  <c r="CG14" i="35"/>
  <c r="CA17" i="37" l="1"/>
  <c r="CG16" i="37"/>
  <c r="CA16" i="35"/>
  <c r="CG15" i="35"/>
  <c r="CA18" i="37" l="1"/>
  <c r="CG17" i="37"/>
  <c r="CA17" i="35"/>
  <c r="CG16" i="35"/>
  <c r="CA19" i="37" l="1"/>
  <c r="CG18" i="37"/>
  <c r="CA18" i="35"/>
  <c r="CG17" i="35"/>
  <c r="CA20" i="37" l="1"/>
  <c r="CG19" i="37"/>
  <c r="CG18" i="35"/>
  <c r="CA19" i="35"/>
  <c r="CA21" i="37" l="1"/>
  <c r="CG20" i="37"/>
  <c r="CA20" i="35"/>
  <c r="CG19" i="35"/>
  <c r="CA22" i="37" l="1"/>
  <c r="CG21" i="37"/>
  <c r="CA21" i="35"/>
  <c r="CG20" i="35"/>
  <c r="CA23" i="37" l="1"/>
  <c r="CG22" i="37"/>
  <c r="CA22" i="35"/>
  <c r="CG21" i="35"/>
  <c r="CA24" i="37" l="1"/>
  <c r="CG23" i="37"/>
  <c r="CA23" i="35"/>
  <c r="CG22" i="35"/>
  <c r="CG24" i="37" l="1"/>
  <c r="CA25" i="37"/>
  <c r="CA24" i="35"/>
  <c r="CG23" i="35"/>
  <c r="CG25" i="37" l="1"/>
  <c r="CA26" i="37"/>
  <c r="CG24" i="35"/>
  <c r="CA25" i="35"/>
  <c r="CG26" i="37" l="1"/>
  <c r="CA27" i="37"/>
  <c r="CG25" i="35"/>
  <c r="CA26" i="35"/>
  <c r="CG27" i="37" l="1"/>
  <c r="CA28" i="37"/>
  <c r="CG26" i="35"/>
  <c r="CA27" i="35"/>
  <c r="CG28" i="37" l="1"/>
  <c r="CA29" i="37"/>
  <c r="CG27" i="35"/>
  <c r="CA28" i="35"/>
  <c r="CG29" i="37" l="1"/>
  <c r="CA30" i="37"/>
  <c r="CG28" i="35"/>
  <c r="CA29" i="35"/>
  <c r="CG30" i="37" l="1"/>
  <c r="CA31" i="37"/>
  <c r="CG29" i="35"/>
  <c r="CA30" i="35"/>
  <c r="AY39" i="35"/>
  <c r="AK39" i="37" s="1"/>
  <c r="AY39" i="37" s="1"/>
  <c r="CA32" i="37" l="1"/>
  <c r="CG31" i="37"/>
  <c r="CG30" i="35"/>
  <c r="CA31" i="35"/>
  <c r="CA33" i="37" l="1"/>
  <c r="CG33" i="37" s="1"/>
  <c r="CG32" i="37"/>
  <c r="CG31" i="35"/>
  <c r="CA32" i="35"/>
  <c r="CA33" i="35" l="1"/>
  <c r="CG33" i="35" s="1"/>
  <c r="CG32" i="35"/>
  <c r="AW40" i="35" l="1"/>
  <c r="AI40" i="37" s="1"/>
  <c r="AW40" i="37" s="1"/>
  <c r="AW38" i="35"/>
  <c r="AI38" i="37" s="1"/>
  <c r="AW38" i="37" s="1"/>
  <c r="AY40" i="35" l="1"/>
  <c r="AK40" i="37" s="1"/>
  <c r="AY40" i="37" s="1"/>
  <c r="AY38" i="35" l="1"/>
  <c r="AK38" i="37" s="1"/>
  <c r="AY38" i="37" s="1"/>
</calcChain>
</file>

<file path=xl/sharedStrings.xml><?xml version="1.0" encoding="utf-8"?>
<sst xmlns="http://schemas.openxmlformats.org/spreadsheetml/2006/main" count="153" uniqueCount="41">
  <si>
    <t>Formation</t>
  </si>
  <si>
    <t>Entreprise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</si>
  <si>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</si>
  <si>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</si>
  <si>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</si>
  <si>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</si>
  <si>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</si>
  <si>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</si>
  <si>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</si>
  <si>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</si>
  <si>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</si>
  <si>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</si>
  <si>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</si>
  <si>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</si>
  <si>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Total formation</t>
  </si>
  <si>
    <t>Total année</t>
  </si>
  <si>
    <t>C</t>
  </si>
  <si>
    <t>RP</t>
  </si>
  <si>
    <t>Total mois</t>
  </si>
  <si>
    <t>F</t>
  </si>
  <si>
    <t>Légende</t>
  </si>
  <si>
    <t>S</t>
  </si>
  <si>
    <t>Formation en centre</t>
  </si>
  <si>
    <t>Stage en entreprise</t>
  </si>
  <si>
    <t>Réduction de parcours</t>
  </si>
  <si>
    <t>Congés</t>
  </si>
  <si>
    <t>Calendrier prévisionnel de formation de :</t>
  </si>
  <si>
    <t>Date de début :</t>
  </si>
  <si>
    <t>Date de fin :</t>
  </si>
  <si>
    <t>vendredi</t>
  </si>
  <si>
    <t>jeudi</t>
  </si>
  <si>
    <t>mercredi</t>
  </si>
  <si>
    <t>mardi</t>
  </si>
  <si>
    <t>lundi</t>
  </si>
  <si>
    <t>Heures effectuées</t>
  </si>
  <si>
    <t>Année(s) précédente(s)</t>
  </si>
  <si>
    <t>c</t>
  </si>
  <si>
    <t>SAMS ANFH</t>
  </si>
  <si>
    <t>f</t>
  </si>
  <si>
    <t>Calendrier prévisionnel de formation de :
LIMOGES (lieu de formation : BRIVE)</t>
  </si>
  <si>
    <t>Date de début :
18 septemnbre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</si>
</sst>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 j&quot;"/>
    <numFmt numFmtId="165" formatCode="ddd\ dd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indexed="63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gradientFill degree="90">
        <stop position="0">
          <color theme="0"/>
        </stop>
        <stop position="1">
          <color rgb="FFFF0000"/>
        </stop>
      </gradientFill>
    </fill>
    <fill>
      <gradientFill degree="90">
        <stop position="0">
          <color theme="0"/>
        </stop>
        <stop position="1">
          <color theme="3" tint="0.59999389629810485"/>
        </stop>
      </gradientFill>
    </fill>
    <fill>
      <gradientFill degree="90">
        <stop position="0">
          <color theme="0"/>
        </stop>
        <stop position="1">
          <color rgb="FF92D050"/>
        </stop>
      </gradientFill>
    </fill>
    <fill>
      <gradientFill degree="90">
        <stop position="0">
          <color theme="0"/>
        </stop>
        <stop position="1">
          <color rgb="FFFFC000"/>
        </stop>
      </gradient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1" fillId="0" borderId="0"/>
    <xf numFmtId="0" fontId="5" fillId="0" borderId="0"/>
  </cellStyleXfs>
  <cellXfs count="87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164" fontId="2" fillId="4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65" fontId="2" fillId="5" borderId="1" xfId="0" applyNumberFormat="1" applyFont="1" applyFill="1" applyBorder="1" applyAlignment="1">
      <alignment horizontal="center" vertical="center"/>
    </xf>
    <xf numFmtId="0" fontId="2" fillId="5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/>
    </xf>
    <xf numFmtId="0" fontId="4" fillId="6" borderId="1" xfId="0" applyNumberFormat="1" applyFont="1" applyFill="1" applyBorder="1" applyAlignment="1">
      <alignment horizontal="center" vertical="center"/>
    </xf>
    <xf numFmtId="164" fontId="4" fillId="6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164" fontId="2" fillId="7" borderId="1" xfId="0" applyNumberFormat="1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164" fontId="2" fillId="8" borderId="1" xfId="0" applyNumberFormat="1" applyFont="1" applyFill="1" applyBorder="1" applyAlignment="1">
      <alignment horizontal="center" vertical="center"/>
    </xf>
    <xf numFmtId="0" fontId="2" fillId="5" borderId="1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49" fontId="2" fillId="7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65" fontId="2" fillId="10" borderId="1" xfId="0" applyNumberFormat="1" applyFont="1" applyFill="1" applyBorder="1" applyAlignment="1">
      <alignment horizontal="center" vertical="center"/>
    </xf>
    <xf numFmtId="0" fontId="2" fillId="10" borderId="1" xfId="0" applyNumberFormat="1" applyFont="1" applyFill="1" applyBorder="1" applyAlignment="1" applyProtection="1">
      <alignment horizontal="center" vertical="center"/>
      <protection locked="0"/>
    </xf>
    <xf numFmtId="0" fontId="2" fillId="10" borderId="1" xfId="0" applyNumberFormat="1" applyFont="1" applyFill="1" applyBorder="1" applyAlignment="1">
      <alignment horizontal="center" vertical="center"/>
    </xf>
    <xf numFmtId="0" fontId="2" fillId="6" borderId="1" xfId="0" applyNumberFormat="1" applyFont="1" applyFill="1" applyBorder="1" applyAlignment="1">
      <alignment horizontal="center" vertical="center"/>
    </xf>
    <xf numFmtId="0" fontId="2" fillId="9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8" borderId="1" xfId="0" applyNumberFormat="1" applyFont="1" applyFill="1" applyBorder="1" applyAlignment="1">
      <alignment horizontal="center" vertical="center"/>
    </xf>
    <xf numFmtId="0" fontId="2" fillId="7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6" borderId="1" xfId="0" applyNumberFormat="1" applyFont="1" applyFill="1" applyBorder="1" applyAlignment="1">
      <alignment horizontal="center" vertical="center"/>
    </xf>
    <xf numFmtId="0" fontId="2" fillId="9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8" borderId="1" xfId="0" applyNumberFormat="1" applyFont="1" applyFill="1" applyBorder="1" applyAlignment="1">
      <alignment horizontal="center" vertical="center"/>
    </xf>
    <xf numFmtId="0" fontId="2" fillId="7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5" fontId="2" fillId="11" borderId="1" xfId="0" applyNumberFormat="1" applyFont="1" applyFill="1" applyBorder="1" applyAlignment="1">
      <alignment horizontal="center" vertical="center"/>
    </xf>
    <xf numFmtId="0" fontId="2" fillId="11" borderId="1" xfId="0" applyNumberFormat="1" applyFont="1" applyFill="1" applyBorder="1" applyAlignment="1" applyProtection="1">
      <alignment horizontal="center" vertical="center"/>
      <protection locked="0"/>
    </xf>
    <xf numFmtId="0" fontId="2" fillId="11" borderId="1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7" fillId="0" borderId="3" xfId="0" applyNumberFormat="1" applyFont="1" applyFill="1" applyBorder="1" applyAlignment="1">
      <alignment horizontal="right" vertical="center"/>
    </xf>
    <xf numFmtId="0" fontId="2" fillId="0" borderId="3" xfId="0" applyNumberFormat="1" applyFont="1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6" borderId="1" xfId="0" applyNumberFormat="1" applyFont="1" applyFill="1" applyBorder="1" applyAlignment="1">
      <alignment horizontal="center" vertical="center"/>
    </xf>
    <xf numFmtId="0" fontId="2" fillId="9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8" borderId="1" xfId="0" applyNumberFormat="1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1" xfId="0" applyNumberFormat="1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14" fontId="2" fillId="0" borderId="3" xfId="0" applyNumberFormat="1" applyFont="1" applyFill="1" applyBorder="1" applyAlignment="1" applyProtection="1">
      <alignment horizontal="center" vertical="center"/>
      <protection locked="0"/>
    </xf>
    <xf numFmtId="0" fontId="8" fillId="0" borderId="3" xfId="0" applyNumberFormat="1" applyFont="1" applyFill="1" applyBorder="1" applyAlignment="1" applyProtection="1">
      <alignment horizontal="center" vertical="center"/>
      <protection locked="0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3 2" xfId="3" xr:uid="{00000000-0005-0000-0000-000003000000}"/>
  </cellStyles>
  <dxfs count="10">
    <dxf>
      <fill>
        <patternFill>
          <bgColor indexed="13"/>
        </patternFill>
      </fill>
    </dxf>
    <dxf>
      <font>
        <b val="0"/>
        <i/>
        <condense val="0"/>
        <extend val="0"/>
      </font>
      <fill>
        <patternFill>
          <bgColor rgb="FFFF0000"/>
        </patternFill>
      </fill>
    </dxf>
    <dxf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indexed="13"/>
        </patternFill>
      </fill>
    </dxf>
    <dxf>
      <font>
        <b val="0"/>
        <i/>
        <condense val="0"/>
        <extend val="0"/>
      </font>
      <fill>
        <patternFill>
          <bgColor rgb="FFFF0000"/>
        </patternFill>
      </fill>
    </dxf>
    <dxf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72</xdr:col>
      <xdr:colOff>292100</xdr:colOff>
      <xdr:row>0</xdr:row>
      <xdr:rowOff>0</xdr:rowOff>
    </xdr:from>
    <xdr:to>
      <xdr:col>83</xdr:col>
      <xdr:colOff>283845</xdr:colOff>
      <xdr:row>0</xdr:row>
      <xdr:rowOff>900113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92D290A-73D5-4D4A-9D2A-64D84E9813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17400" y="0"/>
          <a:ext cx="1382395" cy="900113"/>
        </a:xfrm>
        <a:prstGeom prst="rect">
          <a:avLst/>
        </a:prstGeom>
      </xdr:spPr>
    </xdr:pic>
    <xdr:clientData/>
  </xdr:twoCellAnchor>
  <xdr:twoCellAnchor editAs="oneCell">
    <xdr:from>
      <xdr:col>0</xdr:col>
      <xdr:colOff>145676</xdr:colOff>
      <xdr:row>0</xdr:row>
      <xdr:rowOff>268941</xdr:rowOff>
    </xdr:from>
    <xdr:to>
      <xdr:col>8</xdr:col>
      <xdr:colOff>371768</xdr:colOff>
      <xdr:row>0</xdr:row>
      <xdr:rowOff>675659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91A2889-3135-4FB5-ACDB-DB8E140439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5676" y="268941"/>
          <a:ext cx="1884563" cy="4067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8</xdr:col>
      <xdr:colOff>285750</xdr:colOff>
      <xdr:row>0</xdr:row>
      <xdr:rowOff>857250</xdr:rowOff>
    </xdr:to>
    <xdr:pic>
      <xdr:nvPicPr>
        <xdr:cNvPr id="2" name="Image 6">
          <a:extLst>
            <a:ext uri="{FF2B5EF4-FFF2-40B4-BE49-F238E27FC236}">
              <a16:creationId xmlns:a16="http://schemas.microsoft.com/office/drawing/2014/main" id="{9DF506B0-CA0E-4F8F-BE5D-EFCAE9FA9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0"/>
          <a:ext cx="13430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72</xdr:col>
      <xdr:colOff>292100</xdr:colOff>
      <xdr:row>0</xdr:row>
      <xdr:rowOff>0</xdr:rowOff>
    </xdr:from>
    <xdr:to>
      <xdr:col>83</xdr:col>
      <xdr:colOff>283845</xdr:colOff>
      <xdr:row>0</xdr:row>
      <xdr:rowOff>900113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AB9C58E-8A8C-4917-8A4A-643A404D56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17400" y="0"/>
          <a:ext cx="1382395" cy="9001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C7979-8357-49A8-B877-432901D761E1}">
  <sheetPr>
    <pageSetUpPr fitToPage="1"/>
  </sheetPr>
  <dimension ref="A1:CK42"/>
  <sheetViews>
    <sheetView showZeros="0" tabSelected="1" zoomScale="85" zoomScaleNormal="85" workbookViewId="0">
      <pane ySplit="2" topLeftCell="A21" activePane="bottomLeft" state="frozen"/>
      <selection activeCell="AZ19" sqref="AZ19"/>
      <selection pane="bottomLeft" activeCell="AK41" sqref="AK41:AK42"/>
    </sheetView>
  </sheetViews>
  <sheetFormatPr baseColWidth="10" defaultColWidth="9.7109375" defaultRowHeight="21" customHeight="1" x14ac:dyDescent="0.2"/>
  <cols>
    <col min="1" max="1" width="8.7109375" style="1" customWidth="1"/>
    <col min="2" max="2" width="6.7109375" style="1" customWidth="1"/>
    <col min="3" max="3" width="4.7109375" style="3" customWidth="1"/>
    <col min="4" max="6" width="4.7109375" style="3" hidden="1" customWidth="1"/>
    <col min="7" max="7" width="4.7109375" style="3" customWidth="1"/>
    <col min="8" max="8" width="4" style="3" hidden="1" customWidth="1"/>
    <col min="9" max="9" width="6.7109375" style="1" customWidth="1"/>
    <col min="10" max="10" width="4.7109375" style="3" customWidth="1"/>
    <col min="11" max="13" width="4.7109375" style="3" hidden="1" customWidth="1"/>
    <col min="14" max="14" width="4.7109375" style="3" customWidth="1"/>
    <col min="15" max="15" width="4.7109375" style="3" hidden="1" customWidth="1"/>
    <col min="16" max="16" width="6.7109375" style="1" customWidth="1"/>
    <col min="17" max="17" width="4.7109375" style="3" customWidth="1"/>
    <col min="18" max="20" width="4.7109375" style="3" hidden="1" customWidth="1"/>
    <col min="21" max="21" width="6" style="3" customWidth="1"/>
    <col min="22" max="22" width="4.7109375" style="3" hidden="1" customWidth="1"/>
    <col min="23" max="23" width="6.7109375" style="1" customWidth="1"/>
    <col min="24" max="24" width="4.7109375" style="3" customWidth="1"/>
    <col min="25" max="27" width="4.7109375" style="3" hidden="1" customWidth="1"/>
    <col min="28" max="28" width="4.7109375" style="3" customWidth="1"/>
    <col min="29" max="29" width="4.7109375" style="3" hidden="1" customWidth="1"/>
    <col min="30" max="30" width="6.7109375" style="1" customWidth="1"/>
    <col min="31" max="31" width="4.7109375" style="3" customWidth="1"/>
    <col min="32" max="34" width="4.7109375" style="3" hidden="1" customWidth="1"/>
    <col min="35" max="35" width="4.7109375" style="3" customWidth="1"/>
    <col min="36" max="36" width="4.7109375" style="3" hidden="1" customWidth="1"/>
    <col min="37" max="37" width="6.7109375" style="1" customWidth="1"/>
    <col min="38" max="38" width="4.7109375" style="3" customWidth="1"/>
    <col min="39" max="41" width="4.7109375" style="3" hidden="1" customWidth="1"/>
    <col min="42" max="42" width="4.7109375" style="3" customWidth="1"/>
    <col min="43" max="43" width="4.7109375" style="3" hidden="1" customWidth="1"/>
    <col min="44" max="44" width="6.7109375" style="1" customWidth="1"/>
    <col min="45" max="45" width="4.7109375" style="3" customWidth="1"/>
    <col min="46" max="48" width="4.7109375" style="3" hidden="1" customWidth="1"/>
    <col min="49" max="49" width="4.140625" style="3" customWidth="1"/>
    <col min="50" max="50" width="4.7109375" style="3" hidden="1" customWidth="1"/>
    <col min="51" max="51" width="7.28515625" style="1" customWidth="1"/>
    <col min="52" max="52" width="4.7109375" style="3" customWidth="1"/>
    <col min="53" max="55" width="4.7109375" style="3" hidden="1" customWidth="1"/>
    <col min="56" max="56" width="5.28515625" style="3" customWidth="1"/>
    <col min="57" max="57" width="4.7109375" style="3" hidden="1" customWidth="1"/>
    <col min="58" max="58" width="6.7109375" style="1" customWidth="1"/>
    <col min="59" max="59" width="4.85546875" style="3" customWidth="1"/>
    <col min="60" max="62" width="4.7109375" style="3" hidden="1" customWidth="1"/>
    <col min="63" max="63" width="4.7109375" style="3" customWidth="1"/>
    <col min="64" max="64" width="4.7109375" style="3" hidden="1" customWidth="1"/>
    <col min="65" max="65" width="6.7109375" style="1" customWidth="1"/>
    <col min="66" max="66" width="4.7109375" style="3" customWidth="1"/>
    <col min="67" max="69" width="4.7109375" style="3" hidden="1" customWidth="1"/>
    <col min="70" max="70" width="4.7109375" style="3" customWidth="1"/>
    <col min="71" max="71" width="4.7109375" style="3" hidden="1" customWidth="1"/>
    <col min="72" max="72" width="6.7109375" style="1" customWidth="1"/>
    <col min="73" max="73" width="4.7109375" style="3" customWidth="1"/>
    <col min="74" max="76" width="4.7109375" style="3" hidden="1" customWidth="1"/>
    <col min="77" max="77" width="4.7109375" style="3" customWidth="1"/>
    <col min="78" max="78" width="4.7109375" style="3" hidden="1" customWidth="1"/>
    <col min="79" max="79" width="6.7109375" style="1" customWidth="1"/>
    <col min="80" max="80" width="4.7109375" style="3" customWidth="1"/>
    <col min="81" max="83" width="4.7109375" style="3" hidden="1" customWidth="1"/>
    <col min="84" max="84" width="4.7109375" style="3" customWidth="1"/>
    <col min="85" max="85" width="4.42578125" style="1" hidden="1" customWidth="1"/>
    <col min="86" max="16384" width="9.7109375" style="1"/>
  </cols>
  <sheetData>
    <row r="1" spans="1:85" ht="73.5" customHeight="1" x14ac:dyDescent="0.2">
      <c r="N1" s="84" t="s">
        <v>39</v>
      </c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I1" s="83" t="s">
        <v>37</v>
      </c>
      <c r="AJ1" s="83"/>
      <c r="AK1" s="60"/>
      <c r="AL1" s="60"/>
      <c r="AM1" s="60"/>
      <c r="AN1" s="60"/>
      <c r="AO1" s="60"/>
      <c r="AP1" s="60"/>
      <c r="AQ1" s="60"/>
      <c r="AR1" s="60"/>
      <c r="AS1" s="60"/>
      <c r="AW1" s="86" t="s">
        <v>40</v>
      </c>
      <c r="AX1" s="61"/>
      <c r="AY1" s="61"/>
      <c r="AZ1" s="82">
        <v>45201</v>
      </c>
      <c r="BA1" s="60"/>
      <c r="BB1" s="60"/>
      <c r="BC1" s="60"/>
      <c r="BD1" s="60"/>
      <c r="BE1" s="33"/>
      <c r="BF1" s="61" t="s">
        <v>28</v>
      </c>
      <c r="BG1" s="61"/>
      <c r="BK1" s="82">
        <v>45457</v>
      </c>
      <c r="BL1" s="82"/>
      <c r="BM1" s="60"/>
    </row>
    <row r="2" spans="1:85" ht="21" customHeight="1" x14ac:dyDescent="0.2">
      <c r="A2" s="58">
        <v>2023</v>
      </c>
      <c r="B2" s="62" t="s">
        <v>2</v>
      </c>
      <c r="C2" s="62"/>
      <c r="D2" s="62"/>
      <c r="E2" s="62"/>
      <c r="F2" s="62"/>
      <c r="G2" s="62"/>
      <c r="H2" s="46"/>
      <c r="I2" s="62" t="s">
        <v>3</v>
      </c>
      <c r="J2" s="62"/>
      <c r="K2" s="62"/>
      <c r="L2" s="62"/>
      <c r="M2" s="62"/>
      <c r="N2" s="62"/>
      <c r="O2" s="46"/>
      <c r="P2" s="62" t="s">
        <v>4</v>
      </c>
      <c r="Q2" s="62"/>
      <c r="R2" s="62"/>
      <c r="S2" s="62"/>
      <c r="T2" s="62"/>
      <c r="U2" s="62"/>
      <c r="V2" s="46"/>
      <c r="W2" s="62" t="s">
        <v>5</v>
      </c>
      <c r="X2" s="62"/>
      <c r="Y2" s="62"/>
      <c r="Z2" s="62"/>
      <c r="AA2" s="62"/>
      <c r="AB2" s="62"/>
      <c r="AC2" s="46"/>
      <c r="AD2" s="62" t="s">
        <v>6</v>
      </c>
      <c r="AE2" s="62"/>
      <c r="AF2" s="62"/>
      <c r="AG2" s="62"/>
      <c r="AH2" s="62"/>
      <c r="AI2" s="62"/>
      <c r="AJ2" s="46"/>
      <c r="AK2" s="62" t="s">
        <v>7</v>
      </c>
      <c r="AL2" s="62"/>
      <c r="AM2" s="62"/>
      <c r="AN2" s="62"/>
      <c r="AO2" s="62"/>
      <c r="AP2" s="62"/>
      <c r="AQ2" s="46"/>
      <c r="AR2" s="62" t="s">
        <v>8</v>
      </c>
      <c r="AS2" s="62"/>
      <c r="AT2" s="62"/>
      <c r="AU2" s="62"/>
      <c r="AV2" s="62"/>
      <c r="AW2" s="62"/>
      <c r="AX2" s="46"/>
      <c r="AY2" s="62" t="s">
        <v>9</v>
      </c>
      <c r="AZ2" s="62"/>
      <c r="BA2" s="62"/>
      <c r="BB2" s="62"/>
      <c r="BC2" s="62"/>
      <c r="BD2" s="62"/>
      <c r="BE2" s="46"/>
      <c r="BF2" s="62" t="s">
        <v>10</v>
      </c>
      <c r="BG2" s="62"/>
      <c r="BH2" s="62"/>
      <c r="BI2" s="62"/>
      <c r="BJ2" s="62"/>
      <c r="BK2" s="62"/>
      <c r="BL2" s="46"/>
      <c r="BM2" s="62" t="s">
        <v>11</v>
      </c>
      <c r="BN2" s="62"/>
      <c r="BO2" s="62"/>
      <c r="BP2" s="62"/>
      <c r="BQ2" s="62"/>
      <c r="BR2" s="62"/>
      <c r="BS2" s="46"/>
      <c r="BT2" s="62" t="s">
        <v>12</v>
      </c>
      <c r="BU2" s="62"/>
      <c r="BV2" s="62"/>
      <c r="BW2" s="62"/>
      <c r="BX2" s="62"/>
      <c r="BY2" s="62"/>
      <c r="BZ2" s="46"/>
      <c r="CA2" s="62" t="s">
        <v>13</v>
      </c>
      <c r="CB2" s="62"/>
      <c r="CC2" s="62"/>
      <c r="CD2" s="62"/>
      <c r="CE2" s="62"/>
      <c r="CF2" s="62"/>
    </row>
    <row r="3" spans="1:85" ht="21" customHeight="1" x14ac:dyDescent="0.2">
      <c r="B3" s="20">
        <v>44927</v>
      </c>
      <c r="C3" s="21"/>
      <c r="D3" s="2">
        <f t="shared" ref="D3:D33" si="0">IF(C3="s",G3,0)</f>
        <v>0</v>
      </c>
      <c r="E3" s="2">
        <f t="shared" ref="E3:E33" si="1">IF(C3="F",G3,0)</f>
        <v>0</v>
      </c>
      <c r="F3" s="2">
        <f>IF(C3="RP",G3,0)</f>
        <v>0</v>
      </c>
      <c r="G3" s="43">
        <f>IF(OR(C3="S",C3="F",C3="RP"),H3,0)</f>
        <v>0</v>
      </c>
      <c r="H3" s="43">
        <f>IF(WEEKDAY(B3,2)&gt;5,0,IF(WEEKDAY(B3,2)=5,$C$42,IF(WEEKDAY(B3,2)=4,$C$41,IF(WEEKDAY(B3,2)=3,$C$40,IF(WEEKDAY(B3,2)=2,$C$39,IF(WEEKDAY(B3,2)=1,$C$38,"PB"))))))</f>
        <v>0</v>
      </c>
      <c r="I3" s="6">
        <f>B33+1</f>
        <v>44958</v>
      </c>
      <c r="J3" s="12"/>
      <c r="K3" s="2">
        <f t="shared" ref="K3:K33" si="2">IF(J3="s",N3,0)</f>
        <v>0</v>
      </c>
      <c r="L3" s="2">
        <f t="shared" ref="L3:L33" si="3">IF(J3="F",N3,0)</f>
        <v>0</v>
      </c>
      <c r="M3" s="2">
        <f t="shared" ref="M3:M33" si="4">IF(J3="RP",N3,0)</f>
        <v>0</v>
      </c>
      <c r="N3" s="43">
        <f>IF(OR(J3="S",J3="F",J3="RP"),O3,0)</f>
        <v>0</v>
      </c>
      <c r="O3" s="43">
        <f t="shared" ref="O3:O33" si="5">IF(WEEKDAY(I3,2)&gt;5,0,IF(WEEKDAY(I3,2)=5,$C$42,IF(WEEKDAY(I3,2)=4,$C$41,IF(WEEKDAY(I3,2)=3,$C$40,IF(WEEKDAY(I3,2)=2,$C$39,IF(WEEKDAY(I3,2)=1,$C$38,"PB"))))))</f>
        <v>8</v>
      </c>
      <c r="P3" s="6">
        <f>I30+1</f>
        <v>44986</v>
      </c>
      <c r="Q3" s="12"/>
      <c r="R3" s="2">
        <f t="shared" ref="R3:R33" si="6">IF(Q3="s",U3,0)</f>
        <v>0</v>
      </c>
      <c r="S3" s="2">
        <f t="shared" ref="S3:S33" si="7">IF(Q3="F",U3,0)</f>
        <v>0</v>
      </c>
      <c r="T3" s="2">
        <f t="shared" ref="T3:T33" si="8">IF(Q3="RP",U3,0)</f>
        <v>0</v>
      </c>
      <c r="U3" s="43">
        <f>IF(OR(Q3="S",Q3="F",Q3="RP"),V3,0)</f>
        <v>0</v>
      </c>
      <c r="V3" s="43">
        <f>IF(WEEKDAY(P3,2)&gt;5,0,IF(WEEKDAY(P3,2)=5,$C$42,IF(WEEKDAY(P3,2)=4,$C$41,IF(WEEKDAY(P3,2)=3,$C$40,IF(WEEKDAY(P3,2)=2,$C$39,IF(WEEKDAY(P3,2)=1,$C$38,"PB"))))))</f>
        <v>8</v>
      </c>
      <c r="W3" s="20">
        <f>P33+1</f>
        <v>45017</v>
      </c>
      <c r="X3" s="21"/>
      <c r="Y3" s="2">
        <f t="shared" ref="Y3:Y33" si="9">IF(X3="s",AB3,0)</f>
        <v>0</v>
      </c>
      <c r="Z3" s="2">
        <f t="shared" ref="Z3:Z33" si="10">IF(X3="F",AB3,0)</f>
        <v>0</v>
      </c>
      <c r="AA3" s="2">
        <f t="shared" ref="AA3:AA33" si="11">IF(X3="RP",AB3,0)</f>
        <v>0</v>
      </c>
      <c r="AB3" s="43">
        <f>IF(OR(X3="S",X3="F",X3="RP"),AC3,0)</f>
        <v>0</v>
      </c>
      <c r="AC3" s="43">
        <f>IF(WEEKDAY(W3,2)&gt;5,0,IF(WEEKDAY(W3,2)=5,$C$42,IF(WEEKDAY(W3,2)=4,$C$41,IF(WEEKDAY(W3,2)=3,$C$40,IF(WEEKDAY(W3,2)=2,$C$39,IF(WEEKDAY(W3,2)=1,$C$38,"PB"))))))</f>
        <v>0</v>
      </c>
      <c r="AD3" s="20">
        <f>W32+1</f>
        <v>45047</v>
      </c>
      <c r="AE3" s="21"/>
      <c r="AF3" s="2">
        <f t="shared" ref="AF3:AF33" si="12">IF(AE3="s",AI3,0)</f>
        <v>0</v>
      </c>
      <c r="AG3" s="2">
        <f t="shared" ref="AG3:AG33" si="13">IF(AE3="F",AI3,0)</f>
        <v>0</v>
      </c>
      <c r="AH3" s="2">
        <f t="shared" ref="AH3:AH33" si="14">IF(AE3="RP",AI3,0)</f>
        <v>0</v>
      </c>
      <c r="AI3" s="43">
        <f>IF(OR(AE3="S",AE3="F",AE3="RP"),AJ3,0)</f>
        <v>0</v>
      </c>
      <c r="AJ3" s="43">
        <f>IF(WEEKDAY(AD3,2)&gt;5,0,IF(WEEKDAY(AD3,2)=5,$C$42,IF(WEEKDAY(AD3,2)=4,$C$41,IF(WEEKDAY(AD3,2)=3,$C$40,IF(WEEKDAY(AD3,2)=2,$C$39,IF(WEEKDAY(AD3,2)=1,$C$38,"PB"))))))</f>
        <v>7.5</v>
      </c>
      <c r="AK3" s="6">
        <f>AD33+1</f>
        <v>45078</v>
      </c>
      <c r="AL3" s="12"/>
      <c r="AM3" s="2">
        <f t="shared" ref="AM3:AM33" si="15">IF(AL3="s",AP3,0)</f>
        <v>0</v>
      </c>
      <c r="AN3" s="2">
        <f t="shared" ref="AN3:AN33" si="16">IF(AL3="F",AP3,0)</f>
        <v>0</v>
      </c>
      <c r="AO3" s="2">
        <f t="shared" ref="AO3:AO33" si="17">IF(AL3="RP",AP3,0)</f>
        <v>0</v>
      </c>
      <c r="AP3" s="43">
        <f>IF(OR(AL3="S",AL3="F",AL3="RP"),AQ3,0)</f>
        <v>0</v>
      </c>
      <c r="AQ3" s="43">
        <f>IF(WEEKDAY(AK3,2)&gt;5,0,IF(WEEKDAY(AK3,2)=5,$C$42,IF(WEEKDAY(AK3,2)=4,$C$41,IF(WEEKDAY(AK3,2)=3,$C$40,IF(WEEKDAY(AK3,2)=2,$C$39,IF(WEEKDAY(AK3,2)=1,$C$38,"PB"))))))</f>
        <v>8</v>
      </c>
      <c r="AR3" s="20">
        <f>AK32+1</f>
        <v>45108</v>
      </c>
      <c r="AS3" s="21"/>
      <c r="AT3" s="2">
        <f t="shared" ref="AT3:AT33" si="18">IF(AS3="s",AW3,0)</f>
        <v>0</v>
      </c>
      <c r="AU3" s="2">
        <f t="shared" ref="AU3:AU33" si="19">IF(AS3="F",AW3,0)</f>
        <v>0</v>
      </c>
      <c r="AV3" s="2">
        <f t="shared" ref="AV3:AV33" si="20">IF(AS3="RP",AW3,0)</f>
        <v>0</v>
      </c>
      <c r="AW3" s="43">
        <f>IF(OR(AS3="S",AS3="F",AS3="RP"),AX3,0)</f>
        <v>0</v>
      </c>
      <c r="AX3" s="43">
        <f>IF(WEEKDAY(AR3,2)&gt;5,0,IF(WEEKDAY(AR3,2)=5,$C$42,IF(WEEKDAY(AR3,2)=4,$C$41,IF(WEEKDAY(AR3,2)=3,$C$40,IF(WEEKDAY(AR3,2)=2,$C$39,IF(WEEKDAY(AR3,2)=1,$C$38,"PB"))))))</f>
        <v>0</v>
      </c>
      <c r="AY3" s="55">
        <f>AR33+1</f>
        <v>45139</v>
      </c>
      <c r="AZ3" s="56"/>
      <c r="BA3" s="57">
        <f t="shared" ref="BA3:BA33" si="21">IF(AZ3="s",BD3,0)</f>
        <v>0</v>
      </c>
      <c r="BB3" s="57">
        <f t="shared" ref="BB3:BB33" si="22">IF(AZ3="F",BD3,0)</f>
        <v>0</v>
      </c>
      <c r="BC3" s="57">
        <f t="shared" ref="BC3:BC33" si="23">IF(AZ3="RP",BD3,0)</f>
        <v>0</v>
      </c>
      <c r="BD3" s="57">
        <f>IF(OR(AZ3="S",AZ3="F",AZ3="RP"),BE3,0)</f>
        <v>0</v>
      </c>
      <c r="BE3" s="43">
        <f>IF(WEEKDAY(AY3,2)&gt;5,0,IF(WEEKDAY(AY3,2)=5,$C$42,IF(WEEKDAY(AY3,2)=4,$C$41,IF(WEEKDAY(AY3,2)=3,$C$40,IF(WEEKDAY(AY3,2)=2,$C$39,IF(WEEKDAY(AY3,2)=1,$C$38,"PB"))))))</f>
        <v>8</v>
      </c>
      <c r="BF3" s="55">
        <f>AY33+1</f>
        <v>45170</v>
      </c>
      <c r="BG3" s="56"/>
      <c r="BH3" s="57">
        <f t="shared" ref="BH3:BH33" si="24">IF(BG3="s",BK3,0)</f>
        <v>0</v>
      </c>
      <c r="BI3" s="57">
        <f t="shared" ref="BI3:BI33" si="25">IF(BG3="F",BK3,0)</f>
        <v>0</v>
      </c>
      <c r="BJ3" s="57">
        <f t="shared" ref="BJ3:BJ33" si="26">IF(BG3="RP",BK3,0)</f>
        <v>0</v>
      </c>
      <c r="BK3" s="57">
        <f t="shared" ref="BK3:BK33" si="27">IF(OR(BG3="S",BG3="F",BG3="RP"),BL3,0)</f>
        <v>0</v>
      </c>
      <c r="BL3" s="43">
        <f>IF(WEEKDAY(BF3,2)&gt;5,0,IF(WEEKDAY(BF3,2)=5,$C$42,IF(WEEKDAY(BF3,2)=4,$C$41,IF(WEEKDAY(BF3,2)=3,$C$40,IF(WEEKDAY(BF3,2)=2,$C$39,IF(WEEKDAY(BF3,2)=1,$C$38,"PB"))))))</f>
        <v>3.5</v>
      </c>
      <c r="BM3" s="20">
        <f>BF32+1</f>
        <v>45200</v>
      </c>
      <c r="BN3" s="21"/>
      <c r="BO3" s="2">
        <f t="shared" ref="BO3:BO33" si="28">IF(BN3="s",BR3,0)</f>
        <v>0</v>
      </c>
      <c r="BP3" s="2">
        <f t="shared" ref="BP3:BP33" si="29">IF(BN3="F",BR3,0)</f>
        <v>0</v>
      </c>
      <c r="BQ3" s="2">
        <f t="shared" ref="BQ3:BQ33" si="30">IF(BN3="RP",BR3,0)</f>
        <v>0</v>
      </c>
      <c r="BR3" s="43">
        <f>IF(OR(BN3="S",BN3="F",BN3="RP"),BS3,0)</f>
        <v>0</v>
      </c>
      <c r="BS3" s="43">
        <f>IF(WEEKDAY(BM3,2)&gt;5,0,IF(WEEKDAY(BM3,2)=5,$C$42,IF(WEEKDAY(BM3,2)=4,$C$41,IF(WEEKDAY(BM3,2)=3,$C$40,IF(WEEKDAY(BM3,2)=2,$C$39,IF(WEEKDAY(BM3,2)=1,$C$38,"PB"))))))</f>
        <v>0</v>
      </c>
      <c r="BT3" s="55">
        <f>BM33+1</f>
        <v>45231</v>
      </c>
      <c r="BU3" s="56"/>
      <c r="BV3" s="2">
        <f t="shared" ref="BV3:BV33" si="31">IF(BU3="s",BY3,0)</f>
        <v>0</v>
      </c>
      <c r="BW3" s="2">
        <f t="shared" ref="BW3:BW33" si="32">IF(BU3="F",BY3,0)</f>
        <v>0</v>
      </c>
      <c r="BX3" s="2">
        <f t="shared" ref="BX3:BX33" si="33">IF(BU3="RP",BY3,0)</f>
        <v>0</v>
      </c>
      <c r="BY3" s="43">
        <f t="shared" ref="BY3:BY33" si="34">IF(OR(BU3="S",BU3="F",BU3="RP"),BZ3,0)</f>
        <v>0</v>
      </c>
      <c r="BZ3" s="43">
        <f>IF(WEEKDAY(BT3,2)&gt;5,0,IF(WEEKDAY(BT3,2)=5,$C$42,IF(WEEKDAY(BT3,2)=4,$C$41,IF(WEEKDAY(BT3,2)=3,$C$40,IF(WEEKDAY(BT3,2)=2,$C$39,IF(WEEKDAY(BT3,2)=1,$C$38,"PB"))))))</f>
        <v>8</v>
      </c>
      <c r="CA3" s="6">
        <f>BT32+1</f>
        <v>45261</v>
      </c>
      <c r="CB3" s="12"/>
      <c r="CC3" s="2">
        <f t="shared" ref="CC3:CC33" si="35">IF(CB3="s",CF3,0)</f>
        <v>0</v>
      </c>
      <c r="CD3" s="2">
        <f t="shared" ref="CD3:CD33" si="36">IF(CB3="F",CF3,0)</f>
        <v>0</v>
      </c>
      <c r="CE3" s="2">
        <f t="shared" ref="CE3:CE33" si="37">IF(CB3="RP",CF3,0)</f>
        <v>0</v>
      </c>
      <c r="CF3" s="43">
        <f t="shared" ref="CF3:CF33" si="38">IF(OR(CB3="S",CB3="F",CB3="RP"),CG3,0)</f>
        <v>0</v>
      </c>
      <c r="CG3" s="46">
        <f>IF(WEEKDAY(CA3,2)&gt;5,0,IF(WEEKDAY(CA3,2)=5,$C$42,IF(WEEKDAY(CA3,2)=4,$C$41,IF(WEEKDAY(CA3,2)=3,$C$40,IF(WEEKDAY(CA3,2)=2,$C$39,IF(WEEKDAY(CA3,2)=1,$C$38,"PB"))))))</f>
        <v>3.5</v>
      </c>
    </row>
    <row r="4" spans="1:85" ht="21" customHeight="1" x14ac:dyDescent="0.2">
      <c r="B4" s="6">
        <f t="shared" ref="B4:B33" si="39">B3+1</f>
        <v>44928</v>
      </c>
      <c r="C4" s="12"/>
      <c r="D4" s="2">
        <f t="shared" si="0"/>
        <v>0</v>
      </c>
      <c r="E4" s="2">
        <f t="shared" si="1"/>
        <v>0</v>
      </c>
      <c r="F4" s="2">
        <f t="shared" ref="F4:F33" si="40">IF(C4="RP",G4,0)</f>
        <v>0</v>
      </c>
      <c r="G4" s="43">
        <f>IF(OR(C4="S",C4="F",C4="RP"),H4,0)</f>
        <v>0</v>
      </c>
      <c r="H4" s="43">
        <f>IF(WEEKDAY(B4,2)&gt;5,0,IF(WEEKDAY(B4,2)=5,$C$42,IF(WEEKDAY(B4,2)=4,$C$41,IF(WEEKDAY(B4,2)=3,$C$40,IF(WEEKDAY(B4,2)=2,$C$39,IF(WEEKDAY(B4,2)=1,$C$38,"PB"))))))</f>
        <v>7.5</v>
      </c>
      <c r="I4" s="6">
        <f t="shared" ref="I4:I30" si="41">I3+1</f>
        <v>44959</v>
      </c>
      <c r="J4" s="12"/>
      <c r="K4" s="2">
        <f t="shared" si="2"/>
        <v>0</v>
      </c>
      <c r="L4" s="2">
        <f t="shared" si="3"/>
        <v>0</v>
      </c>
      <c r="M4" s="2">
        <f t="shared" si="4"/>
        <v>0</v>
      </c>
      <c r="N4" s="43">
        <f t="shared" ref="N4:N33" si="42">IF(OR(J4="S",J4="F",J4="RP"),O4,0)</f>
        <v>0</v>
      </c>
      <c r="O4" s="43">
        <f t="shared" si="5"/>
        <v>8</v>
      </c>
      <c r="P4" s="6">
        <f t="shared" ref="P4:P33" si="43">P3+1</f>
        <v>44987</v>
      </c>
      <c r="Q4" s="12"/>
      <c r="R4" s="2">
        <f t="shared" si="6"/>
        <v>0</v>
      </c>
      <c r="S4" s="2">
        <f t="shared" si="7"/>
        <v>0</v>
      </c>
      <c r="T4" s="2">
        <f t="shared" si="8"/>
        <v>0</v>
      </c>
      <c r="U4" s="43">
        <f t="shared" ref="U4:U33" si="44">IF(OR(Q4="S",Q4="F",Q4="RP"),V4,0)</f>
        <v>0</v>
      </c>
      <c r="V4" s="43">
        <f t="shared" ref="V4:V33" si="45">IF(WEEKDAY(P4,2)&gt;5,0,IF(WEEKDAY(P4,2)=5,$C$42,IF(WEEKDAY(P4,2)=4,$C$41,IF(WEEKDAY(P4,2)=3,$C$40,IF(WEEKDAY(P4,2)=2,$C$39,IF(WEEKDAY(P4,2)=1,$C$38,"PB"))))))</f>
        <v>8</v>
      </c>
      <c r="W4" s="20">
        <f t="shared" ref="W4:W32" si="46">W3+1</f>
        <v>45018</v>
      </c>
      <c r="X4" s="21"/>
      <c r="Y4" s="2">
        <f t="shared" si="9"/>
        <v>0</v>
      </c>
      <c r="Z4" s="2">
        <f t="shared" si="10"/>
        <v>0</v>
      </c>
      <c r="AA4" s="2">
        <f t="shared" si="11"/>
        <v>0</v>
      </c>
      <c r="AB4" s="43">
        <f>IF(OR(X4="S",X4="F",X4="RP"),AC4,0)</f>
        <v>0</v>
      </c>
      <c r="AC4" s="43">
        <f t="shared" ref="AC4:AC33" si="47">IF(WEEKDAY(W4,2)&gt;5,0,IF(WEEKDAY(W4,2)=5,$C$42,IF(WEEKDAY(W4,2)=4,$C$41,IF(WEEKDAY(W4,2)=3,$C$40,IF(WEEKDAY(W4,2)=2,$C$39,IF(WEEKDAY(W4,2)=1,$C$38,"PB"))))))</f>
        <v>0</v>
      </c>
      <c r="AD4" s="36">
        <f t="shared" ref="AD4:AD33" si="48">AD3+1</f>
        <v>45048</v>
      </c>
      <c r="AE4" s="12"/>
      <c r="AF4" s="2">
        <f t="shared" si="12"/>
        <v>0</v>
      </c>
      <c r="AG4" s="2">
        <f t="shared" si="13"/>
        <v>0</v>
      </c>
      <c r="AH4" s="2">
        <f t="shared" si="14"/>
        <v>0</v>
      </c>
      <c r="AI4" s="43">
        <f>IF(OR(AE4="S",AE4="F",AE4="RP"),AJ4,0)</f>
        <v>0</v>
      </c>
      <c r="AJ4" s="43">
        <f t="shared" ref="AJ4:AJ33" si="49">IF(WEEKDAY(AD4,2)&gt;5,0,IF(WEEKDAY(AD4,2)=5,$C$42,IF(WEEKDAY(AD4,2)=4,$C$41,IF(WEEKDAY(AD4,2)=3,$C$40,IF(WEEKDAY(AD4,2)=2,$C$39,IF(WEEKDAY(AD4,2)=1,$C$38,"PB"))))))</f>
        <v>8</v>
      </c>
      <c r="AK4" s="6">
        <f t="shared" ref="AK4:AK32" si="50">AK3+1</f>
        <v>45079</v>
      </c>
      <c r="AL4" s="12"/>
      <c r="AM4" s="2">
        <f t="shared" si="15"/>
        <v>0</v>
      </c>
      <c r="AN4" s="2">
        <f t="shared" si="16"/>
        <v>0</v>
      </c>
      <c r="AO4" s="2">
        <f t="shared" si="17"/>
        <v>0</v>
      </c>
      <c r="AP4" s="43">
        <f t="shared" ref="AP4:AP33" si="51">IF(OR(AL4="S",AL4="F",AL4="RP"),AQ4,0)</f>
        <v>0</v>
      </c>
      <c r="AQ4" s="43">
        <f t="shared" ref="AQ4:AQ33" si="52">IF(WEEKDAY(AK4,2)&gt;5,0,IF(WEEKDAY(AK4,2)=5,$C$42,IF(WEEKDAY(AK4,2)=4,$C$41,IF(WEEKDAY(AK4,2)=3,$C$40,IF(WEEKDAY(AK4,2)=2,$C$39,IF(WEEKDAY(AK4,2)=1,$C$38,"PB"))))))</f>
        <v>3.5</v>
      </c>
      <c r="AR4" s="20">
        <f t="shared" ref="AR4:AR33" si="53">AR3+1</f>
        <v>45109</v>
      </c>
      <c r="AS4" s="21"/>
      <c r="AT4" s="2">
        <f t="shared" si="18"/>
        <v>0</v>
      </c>
      <c r="AU4" s="2">
        <f t="shared" si="19"/>
        <v>0</v>
      </c>
      <c r="AV4" s="2">
        <f t="shared" si="20"/>
        <v>0</v>
      </c>
      <c r="AW4" s="43">
        <f>IF(OR(AS4="S",AS4="F",AS4="RP"),AX4,0)</f>
        <v>0</v>
      </c>
      <c r="AX4" s="43">
        <f t="shared" ref="AX4:AX33" si="54">IF(WEEKDAY(AR4,2)&gt;5,0,IF(WEEKDAY(AR4,2)=5,$C$42,IF(WEEKDAY(AR4,2)=4,$C$41,IF(WEEKDAY(AR4,2)=3,$C$40,IF(WEEKDAY(AR4,2)=2,$C$39,IF(WEEKDAY(AR4,2)=1,$C$38,"PB"))))))</f>
        <v>0</v>
      </c>
      <c r="AY4" s="55">
        <f t="shared" ref="AY4:AY33" si="55">AY3+1</f>
        <v>45140</v>
      </c>
      <c r="AZ4" s="56"/>
      <c r="BA4" s="57">
        <f t="shared" si="21"/>
        <v>0</v>
      </c>
      <c r="BB4" s="57">
        <f t="shared" si="22"/>
        <v>0</v>
      </c>
      <c r="BC4" s="57">
        <f t="shared" si="23"/>
        <v>0</v>
      </c>
      <c r="BD4" s="57">
        <f t="shared" ref="BD4:BD33" si="56">IF(OR(AZ4="S",AZ4="F",AZ4="RP"),BE4,0)</f>
        <v>0</v>
      </c>
      <c r="BE4" s="43">
        <f t="shared" ref="BE4:BE33" si="57">IF(WEEKDAY(AY4,2)&gt;5,0,IF(WEEKDAY(AY4,2)=5,$C$42,IF(WEEKDAY(AY4,2)=4,$C$41,IF(WEEKDAY(AY4,2)=3,$C$40,IF(WEEKDAY(AY4,2)=2,$C$39,IF(WEEKDAY(AY4,2)=1,$C$38,"PB"))))))</f>
        <v>8</v>
      </c>
      <c r="BF4" s="55">
        <f t="shared" ref="BF4:BF32" si="58">BF3+1</f>
        <v>45171</v>
      </c>
      <c r="BG4" s="56"/>
      <c r="BH4" s="57">
        <f t="shared" si="24"/>
        <v>0</v>
      </c>
      <c r="BI4" s="57">
        <f t="shared" si="25"/>
        <v>0</v>
      </c>
      <c r="BJ4" s="57">
        <f t="shared" si="26"/>
        <v>0</v>
      </c>
      <c r="BK4" s="57">
        <f t="shared" si="27"/>
        <v>0</v>
      </c>
      <c r="BL4" s="43">
        <f t="shared" ref="BL4:BL33" si="59">IF(WEEKDAY(BF4,2)&gt;5,0,IF(WEEKDAY(BF4,2)=5,$C$42,IF(WEEKDAY(BF4,2)=4,$C$41,IF(WEEKDAY(BF4,2)=3,$C$40,IF(WEEKDAY(BF4,2)=2,$C$39,IF(WEEKDAY(BF4,2)=1,$C$38,"PB"))))))</f>
        <v>0</v>
      </c>
      <c r="BM4" s="6">
        <f t="shared" ref="BM4:BM33" si="60">BM3+1</f>
        <v>45201</v>
      </c>
      <c r="BN4" s="12"/>
      <c r="BO4" s="2">
        <f t="shared" si="28"/>
        <v>0</v>
      </c>
      <c r="BP4" s="2">
        <f t="shared" si="29"/>
        <v>0</v>
      </c>
      <c r="BQ4" s="2">
        <f t="shared" si="30"/>
        <v>0</v>
      </c>
      <c r="BR4" s="43">
        <f t="shared" ref="BR4:BR33" si="61">IF(OR(BN4="S",BN4="F",BN4="RP"),BS4,0)</f>
        <v>0</v>
      </c>
      <c r="BS4" s="43">
        <f t="shared" ref="BS4:BS33" si="62">IF(WEEKDAY(BM4,2)&gt;5,0,IF(WEEKDAY(BM4,2)=5,$C$42,IF(WEEKDAY(BM4,2)=4,$C$41,IF(WEEKDAY(BM4,2)=3,$C$40,IF(WEEKDAY(BM4,2)=2,$C$39,IF(WEEKDAY(BM4,2)=1,$C$38,"PB"))))))</f>
        <v>7.5</v>
      </c>
      <c r="BT4" s="55">
        <f t="shared" ref="BT4:BT32" si="63">BT3+1</f>
        <v>45232</v>
      </c>
      <c r="BU4" s="56"/>
      <c r="BV4" s="2">
        <f t="shared" si="31"/>
        <v>0</v>
      </c>
      <c r="BW4" s="2">
        <f t="shared" si="32"/>
        <v>0</v>
      </c>
      <c r="BX4" s="2">
        <f t="shared" si="33"/>
        <v>0</v>
      </c>
      <c r="BY4" s="43">
        <f t="shared" si="34"/>
        <v>0</v>
      </c>
      <c r="BZ4" s="43">
        <f t="shared" ref="BZ4:BZ33" si="64">IF(WEEKDAY(BT4,2)&gt;5,0,IF(WEEKDAY(BT4,2)=5,$C$42,IF(WEEKDAY(BT4,2)=4,$C$41,IF(WEEKDAY(BT4,2)=3,$C$40,IF(WEEKDAY(BT4,2)=2,$C$39,IF(WEEKDAY(BT4,2)=1,$C$38,"PB"))))))</f>
        <v>8</v>
      </c>
      <c r="CA4" s="20">
        <f t="shared" ref="CA4:CA33" si="65">CA3+1</f>
        <v>45262</v>
      </c>
      <c r="CB4" s="21"/>
      <c r="CC4" s="2">
        <f t="shared" si="35"/>
        <v>0</v>
      </c>
      <c r="CD4" s="2">
        <f t="shared" si="36"/>
        <v>0</v>
      </c>
      <c r="CE4" s="2">
        <f t="shared" si="37"/>
        <v>0</v>
      </c>
      <c r="CF4" s="43">
        <f t="shared" si="38"/>
        <v>0</v>
      </c>
      <c r="CG4" s="46">
        <f t="shared" ref="CG4:CG33" si="66">IF(WEEKDAY(CA4,2)&gt;5,0,IF(WEEKDAY(CA4,2)=5,$C$42,IF(WEEKDAY(CA4,2)=4,$C$41,IF(WEEKDAY(CA4,2)=3,$C$40,IF(WEEKDAY(CA4,2)=2,$C$39,IF(WEEKDAY(CA4,2)=1,$C$38,"PB"))))))</f>
        <v>0</v>
      </c>
    </row>
    <row r="5" spans="1:85" ht="21" customHeight="1" x14ac:dyDescent="0.2">
      <c r="B5" s="36">
        <f t="shared" si="39"/>
        <v>44929</v>
      </c>
      <c r="C5" s="37"/>
      <c r="D5" s="38">
        <f t="shared" si="0"/>
        <v>0</v>
      </c>
      <c r="E5" s="38">
        <f t="shared" si="1"/>
        <v>0</v>
      </c>
      <c r="F5" s="38">
        <f t="shared" si="40"/>
        <v>0</v>
      </c>
      <c r="G5" s="38">
        <f t="shared" ref="G5:G33" si="67">IF(OR(C5="S",C5="F",C5="RP"),H5,0)</f>
        <v>0</v>
      </c>
      <c r="H5" s="43">
        <f t="shared" ref="H5:H33" si="68">IF(WEEKDAY(B5,2)&gt;5,0,IF(WEEKDAY(B5,2)=5,$C$42,IF(WEEKDAY(B5,2)=4,$C$41,IF(WEEKDAY(B5,2)=3,$C$40,IF(WEEKDAY(B5,2)=2,$C$39,IF(WEEKDAY(B5,2)=1,$C$38,"PB"))))))</f>
        <v>8</v>
      </c>
      <c r="I5" s="6">
        <f t="shared" si="41"/>
        <v>44960</v>
      </c>
      <c r="J5" s="12"/>
      <c r="K5" s="2">
        <f t="shared" si="2"/>
        <v>0</v>
      </c>
      <c r="L5" s="2">
        <f t="shared" si="3"/>
        <v>0</v>
      </c>
      <c r="M5" s="2">
        <f t="shared" si="4"/>
        <v>0</v>
      </c>
      <c r="N5" s="43">
        <f t="shared" si="42"/>
        <v>0</v>
      </c>
      <c r="O5" s="43">
        <f t="shared" si="5"/>
        <v>3.5</v>
      </c>
      <c r="P5" s="6">
        <f t="shared" si="43"/>
        <v>44988</v>
      </c>
      <c r="Q5" s="12"/>
      <c r="R5" s="2">
        <f t="shared" si="6"/>
        <v>0</v>
      </c>
      <c r="S5" s="2">
        <f t="shared" si="7"/>
        <v>0</v>
      </c>
      <c r="T5" s="2">
        <f t="shared" si="8"/>
        <v>0</v>
      </c>
      <c r="U5" s="43">
        <f t="shared" si="44"/>
        <v>0</v>
      </c>
      <c r="V5" s="43">
        <f t="shared" si="45"/>
        <v>3.5</v>
      </c>
      <c r="W5" s="6">
        <f t="shared" si="46"/>
        <v>45019</v>
      </c>
      <c r="X5" s="12"/>
      <c r="Y5" s="2">
        <f t="shared" si="9"/>
        <v>0</v>
      </c>
      <c r="Z5" s="2">
        <f t="shared" si="10"/>
        <v>0</v>
      </c>
      <c r="AA5" s="2">
        <f t="shared" si="11"/>
        <v>0</v>
      </c>
      <c r="AB5" s="43">
        <f t="shared" ref="AB5:AB33" si="69">IF(OR(X5="S",X5="F",X5="RP"),AC5,0)</f>
        <v>0</v>
      </c>
      <c r="AC5" s="43">
        <f t="shared" si="47"/>
        <v>7.5</v>
      </c>
      <c r="AD5" s="6">
        <f t="shared" si="48"/>
        <v>45049</v>
      </c>
      <c r="AE5" s="12"/>
      <c r="AF5" s="2">
        <f t="shared" si="12"/>
        <v>0</v>
      </c>
      <c r="AG5" s="2">
        <f t="shared" si="13"/>
        <v>0</v>
      </c>
      <c r="AH5" s="2">
        <f t="shared" si="14"/>
        <v>0</v>
      </c>
      <c r="AI5" s="43">
        <f t="shared" ref="AI5:AI33" si="70">IF(OR(AE5="S",AE5="F",AE5="RP"),AJ5,0)</f>
        <v>0</v>
      </c>
      <c r="AJ5" s="43">
        <f t="shared" si="49"/>
        <v>8</v>
      </c>
      <c r="AK5" s="20">
        <f t="shared" si="50"/>
        <v>45080</v>
      </c>
      <c r="AL5" s="21"/>
      <c r="AM5" s="2">
        <f t="shared" si="15"/>
        <v>0</v>
      </c>
      <c r="AN5" s="2">
        <f t="shared" si="16"/>
        <v>0</v>
      </c>
      <c r="AO5" s="2">
        <f t="shared" si="17"/>
        <v>0</v>
      </c>
      <c r="AP5" s="43">
        <f t="shared" si="51"/>
        <v>0</v>
      </c>
      <c r="AQ5" s="43">
        <f t="shared" si="52"/>
        <v>0</v>
      </c>
      <c r="AR5" s="6">
        <f t="shared" si="53"/>
        <v>45110</v>
      </c>
      <c r="AS5" s="12"/>
      <c r="AT5" s="2">
        <f t="shared" si="18"/>
        <v>0</v>
      </c>
      <c r="AU5" s="2">
        <f t="shared" si="19"/>
        <v>0</v>
      </c>
      <c r="AV5" s="2">
        <f t="shared" si="20"/>
        <v>0</v>
      </c>
      <c r="AW5" s="43">
        <f t="shared" ref="AW5:AW33" si="71">IF(OR(AS5="S",AS5="F",AS5="RP"),AX5,0)</f>
        <v>0</v>
      </c>
      <c r="AX5" s="43">
        <f t="shared" si="54"/>
        <v>7.5</v>
      </c>
      <c r="AY5" s="55">
        <f t="shared" si="55"/>
        <v>45141</v>
      </c>
      <c r="AZ5" s="56"/>
      <c r="BA5" s="57">
        <f t="shared" si="21"/>
        <v>0</v>
      </c>
      <c r="BB5" s="57">
        <f t="shared" si="22"/>
        <v>0</v>
      </c>
      <c r="BC5" s="57">
        <f t="shared" si="23"/>
        <v>0</v>
      </c>
      <c r="BD5" s="57">
        <f t="shared" si="56"/>
        <v>0</v>
      </c>
      <c r="BE5" s="43">
        <f t="shared" si="57"/>
        <v>8</v>
      </c>
      <c r="BF5" s="55">
        <f t="shared" si="58"/>
        <v>45172</v>
      </c>
      <c r="BG5" s="56"/>
      <c r="BH5" s="57">
        <f t="shared" si="24"/>
        <v>0</v>
      </c>
      <c r="BI5" s="57">
        <f t="shared" si="25"/>
        <v>0</v>
      </c>
      <c r="BJ5" s="57">
        <f t="shared" si="26"/>
        <v>0</v>
      </c>
      <c r="BK5" s="57">
        <f>IF(OR(BG5="S",BG5="F",BG5="RP"),BL5,0)</f>
        <v>0</v>
      </c>
      <c r="BL5" s="43">
        <f t="shared" si="59"/>
        <v>0</v>
      </c>
      <c r="BM5" s="36">
        <f t="shared" si="60"/>
        <v>45202</v>
      </c>
      <c r="BN5" s="37"/>
      <c r="BO5" s="2">
        <f t="shared" si="28"/>
        <v>0</v>
      </c>
      <c r="BP5" s="2">
        <f t="shared" si="29"/>
        <v>0</v>
      </c>
      <c r="BQ5" s="2">
        <f t="shared" si="30"/>
        <v>0</v>
      </c>
      <c r="BR5" s="43">
        <f t="shared" si="61"/>
        <v>0</v>
      </c>
      <c r="BS5" s="43">
        <f t="shared" si="62"/>
        <v>8</v>
      </c>
      <c r="BT5" s="55">
        <f t="shared" si="63"/>
        <v>45233</v>
      </c>
      <c r="BU5" s="56"/>
      <c r="BV5" s="2">
        <f t="shared" si="31"/>
        <v>0</v>
      </c>
      <c r="BW5" s="2">
        <f t="shared" si="32"/>
        <v>0</v>
      </c>
      <c r="BX5" s="2">
        <f t="shared" si="33"/>
        <v>0</v>
      </c>
      <c r="BY5" s="43">
        <f t="shared" si="34"/>
        <v>0</v>
      </c>
      <c r="BZ5" s="43">
        <f t="shared" si="64"/>
        <v>3.5</v>
      </c>
      <c r="CA5" s="20">
        <f t="shared" si="65"/>
        <v>45263</v>
      </c>
      <c r="CB5" s="21"/>
      <c r="CC5" s="2">
        <f t="shared" si="35"/>
        <v>0</v>
      </c>
      <c r="CD5" s="2">
        <f t="shared" si="36"/>
        <v>0</v>
      </c>
      <c r="CE5" s="2">
        <f t="shared" si="37"/>
        <v>0</v>
      </c>
      <c r="CF5" s="43">
        <f>IF(OR(CB5="S",CB5="F",CB5="RP"),CG5,0)</f>
        <v>0</v>
      </c>
      <c r="CG5" s="46">
        <f t="shared" si="66"/>
        <v>0</v>
      </c>
    </row>
    <row r="6" spans="1:85" ht="21" customHeight="1" x14ac:dyDescent="0.2">
      <c r="B6" s="6">
        <f t="shared" si="39"/>
        <v>44930</v>
      </c>
      <c r="C6" s="37"/>
      <c r="D6" s="2">
        <f t="shared" si="0"/>
        <v>0</v>
      </c>
      <c r="E6" s="2">
        <f t="shared" si="1"/>
        <v>0</v>
      </c>
      <c r="F6" s="2">
        <f t="shared" si="40"/>
        <v>0</v>
      </c>
      <c r="G6" s="43">
        <f t="shared" si="67"/>
        <v>0</v>
      </c>
      <c r="H6" s="43">
        <f t="shared" si="68"/>
        <v>8</v>
      </c>
      <c r="I6" s="55">
        <f t="shared" si="41"/>
        <v>44961</v>
      </c>
      <c r="J6" s="56"/>
      <c r="K6" s="57">
        <f t="shared" si="2"/>
        <v>0</v>
      </c>
      <c r="L6" s="57">
        <f t="shared" si="3"/>
        <v>0</v>
      </c>
      <c r="M6" s="57">
        <f t="shared" si="4"/>
        <v>0</v>
      </c>
      <c r="N6" s="57">
        <f t="shared" si="42"/>
        <v>0</v>
      </c>
      <c r="O6" s="43">
        <f t="shared" si="5"/>
        <v>0</v>
      </c>
      <c r="P6" s="20">
        <f t="shared" si="43"/>
        <v>44989</v>
      </c>
      <c r="Q6" s="21"/>
      <c r="R6" s="2">
        <f t="shared" si="6"/>
        <v>0</v>
      </c>
      <c r="S6" s="2">
        <f t="shared" si="7"/>
        <v>0</v>
      </c>
      <c r="T6" s="2">
        <f t="shared" si="8"/>
        <v>0</v>
      </c>
      <c r="U6" s="43">
        <f t="shared" si="44"/>
        <v>0</v>
      </c>
      <c r="V6" s="43">
        <f t="shared" si="45"/>
        <v>0</v>
      </c>
      <c r="W6" s="36">
        <f t="shared" si="46"/>
        <v>45020</v>
      </c>
      <c r="X6" s="12"/>
      <c r="Y6" s="2">
        <f t="shared" si="9"/>
        <v>0</v>
      </c>
      <c r="Z6" s="2">
        <f t="shared" si="10"/>
        <v>0</v>
      </c>
      <c r="AA6" s="2">
        <f t="shared" si="11"/>
        <v>0</v>
      </c>
      <c r="AB6" s="43">
        <f t="shared" si="69"/>
        <v>0</v>
      </c>
      <c r="AC6" s="43">
        <f t="shared" si="47"/>
        <v>8</v>
      </c>
      <c r="AD6" s="6">
        <f t="shared" si="48"/>
        <v>45050</v>
      </c>
      <c r="AE6" s="12"/>
      <c r="AF6" s="2">
        <f t="shared" si="12"/>
        <v>0</v>
      </c>
      <c r="AG6" s="2">
        <f t="shared" si="13"/>
        <v>0</v>
      </c>
      <c r="AH6" s="2">
        <f t="shared" si="14"/>
        <v>0</v>
      </c>
      <c r="AI6" s="43">
        <f t="shared" si="70"/>
        <v>0</v>
      </c>
      <c r="AJ6" s="43">
        <f t="shared" si="49"/>
        <v>8</v>
      </c>
      <c r="AK6" s="20">
        <f t="shared" si="50"/>
        <v>45081</v>
      </c>
      <c r="AL6" s="21"/>
      <c r="AM6" s="2">
        <f t="shared" si="15"/>
        <v>0</v>
      </c>
      <c r="AN6" s="2">
        <f t="shared" si="16"/>
        <v>0</v>
      </c>
      <c r="AO6" s="2">
        <f t="shared" si="17"/>
        <v>0</v>
      </c>
      <c r="AP6" s="43">
        <f t="shared" si="51"/>
        <v>0</v>
      </c>
      <c r="AQ6" s="43">
        <f t="shared" si="52"/>
        <v>0</v>
      </c>
      <c r="AR6" s="36">
        <f t="shared" si="53"/>
        <v>45111</v>
      </c>
      <c r="AS6" s="37"/>
      <c r="AT6" s="2">
        <f t="shared" si="18"/>
        <v>0</v>
      </c>
      <c r="AU6" s="2">
        <f t="shared" si="19"/>
        <v>0</v>
      </c>
      <c r="AV6" s="2">
        <f t="shared" si="20"/>
        <v>0</v>
      </c>
      <c r="AW6" s="43">
        <f t="shared" si="71"/>
        <v>0</v>
      </c>
      <c r="AX6" s="43">
        <f t="shared" si="54"/>
        <v>8</v>
      </c>
      <c r="AY6" s="55">
        <f t="shared" si="55"/>
        <v>45142</v>
      </c>
      <c r="AZ6" s="56"/>
      <c r="BA6" s="57">
        <f t="shared" si="21"/>
        <v>0</v>
      </c>
      <c r="BB6" s="57">
        <f t="shared" si="22"/>
        <v>0</v>
      </c>
      <c r="BC6" s="57">
        <f t="shared" si="23"/>
        <v>0</v>
      </c>
      <c r="BD6" s="57">
        <f t="shared" si="56"/>
        <v>0</v>
      </c>
      <c r="BE6" s="43">
        <f t="shared" si="57"/>
        <v>3.5</v>
      </c>
      <c r="BF6" s="6">
        <f t="shared" si="58"/>
        <v>45173</v>
      </c>
      <c r="BG6" s="12"/>
      <c r="BH6" s="2">
        <f t="shared" si="24"/>
        <v>0</v>
      </c>
      <c r="BI6" s="2">
        <f t="shared" si="25"/>
        <v>0</v>
      </c>
      <c r="BJ6" s="2">
        <f t="shared" si="26"/>
        <v>0</v>
      </c>
      <c r="BK6" s="43">
        <f t="shared" si="27"/>
        <v>0</v>
      </c>
      <c r="BL6" s="43">
        <f t="shared" si="59"/>
        <v>7.5</v>
      </c>
      <c r="BM6" s="6">
        <f t="shared" si="60"/>
        <v>45203</v>
      </c>
      <c r="BN6" s="37"/>
      <c r="BO6" s="2">
        <f t="shared" si="28"/>
        <v>0</v>
      </c>
      <c r="BP6" s="2">
        <f t="shared" si="29"/>
        <v>0</v>
      </c>
      <c r="BQ6" s="2">
        <f t="shared" si="30"/>
        <v>0</v>
      </c>
      <c r="BR6" s="43">
        <f t="shared" si="61"/>
        <v>0</v>
      </c>
      <c r="BS6" s="43">
        <f t="shared" si="62"/>
        <v>8</v>
      </c>
      <c r="BT6" s="55">
        <f t="shared" si="63"/>
        <v>45234</v>
      </c>
      <c r="BU6" s="56"/>
      <c r="BV6" s="2">
        <f t="shared" si="31"/>
        <v>0</v>
      </c>
      <c r="BW6" s="2">
        <f t="shared" si="32"/>
        <v>0</v>
      </c>
      <c r="BX6" s="2">
        <f t="shared" si="33"/>
        <v>0</v>
      </c>
      <c r="BY6" s="43">
        <f t="shared" si="34"/>
        <v>0</v>
      </c>
      <c r="BZ6" s="43">
        <f t="shared" si="64"/>
        <v>0</v>
      </c>
      <c r="CA6" s="6">
        <f t="shared" si="65"/>
        <v>45264</v>
      </c>
      <c r="CB6" s="12" t="s">
        <v>38</v>
      </c>
      <c r="CC6" s="2">
        <f t="shared" si="35"/>
        <v>0</v>
      </c>
      <c r="CD6" s="2">
        <f t="shared" si="36"/>
        <v>7.5</v>
      </c>
      <c r="CE6" s="2">
        <f t="shared" si="37"/>
        <v>0</v>
      </c>
      <c r="CF6" s="43">
        <f t="shared" si="38"/>
        <v>7.5</v>
      </c>
      <c r="CG6" s="46">
        <f t="shared" si="66"/>
        <v>7.5</v>
      </c>
    </row>
    <row r="7" spans="1:85" ht="21" customHeight="1" x14ac:dyDescent="0.2">
      <c r="B7" s="6">
        <f t="shared" si="39"/>
        <v>44931</v>
      </c>
      <c r="C7" s="37"/>
      <c r="D7" s="2">
        <f t="shared" si="0"/>
        <v>0</v>
      </c>
      <c r="E7" s="2">
        <f t="shared" si="1"/>
        <v>0</v>
      </c>
      <c r="F7" s="2">
        <f t="shared" si="40"/>
        <v>0</v>
      </c>
      <c r="G7" s="43">
        <f t="shared" si="67"/>
        <v>0</v>
      </c>
      <c r="H7" s="43">
        <f t="shared" si="68"/>
        <v>8</v>
      </c>
      <c r="I7" s="55">
        <f t="shared" si="41"/>
        <v>44962</v>
      </c>
      <c r="J7" s="56"/>
      <c r="K7" s="57">
        <f t="shared" si="2"/>
        <v>0</v>
      </c>
      <c r="L7" s="57">
        <f t="shared" si="3"/>
        <v>0</v>
      </c>
      <c r="M7" s="57">
        <f t="shared" si="4"/>
        <v>0</v>
      </c>
      <c r="N7" s="57">
        <f t="shared" si="42"/>
        <v>0</v>
      </c>
      <c r="O7" s="43">
        <f t="shared" si="5"/>
        <v>0</v>
      </c>
      <c r="P7" s="20">
        <f t="shared" si="43"/>
        <v>44990</v>
      </c>
      <c r="Q7" s="21"/>
      <c r="R7" s="32">
        <f t="shared" si="6"/>
        <v>0</v>
      </c>
      <c r="S7" s="32">
        <f t="shared" si="7"/>
        <v>0</v>
      </c>
      <c r="T7" s="32">
        <f t="shared" si="8"/>
        <v>0</v>
      </c>
      <c r="U7" s="32">
        <f t="shared" si="44"/>
        <v>0</v>
      </c>
      <c r="V7" s="43">
        <f t="shared" si="45"/>
        <v>0</v>
      </c>
      <c r="W7" s="36">
        <f t="shared" si="46"/>
        <v>45021</v>
      </c>
      <c r="X7" s="12"/>
      <c r="Y7" s="2">
        <f t="shared" si="9"/>
        <v>0</v>
      </c>
      <c r="Z7" s="2">
        <f t="shared" si="10"/>
        <v>0</v>
      </c>
      <c r="AA7" s="2">
        <f t="shared" si="11"/>
        <v>0</v>
      </c>
      <c r="AB7" s="43">
        <f t="shared" si="69"/>
        <v>0</v>
      </c>
      <c r="AC7" s="43">
        <f t="shared" si="47"/>
        <v>8</v>
      </c>
      <c r="AD7" s="6">
        <f t="shared" si="48"/>
        <v>45051</v>
      </c>
      <c r="AE7" s="12"/>
      <c r="AF7" s="2">
        <f t="shared" si="12"/>
        <v>0</v>
      </c>
      <c r="AG7" s="2">
        <f t="shared" si="13"/>
        <v>0</v>
      </c>
      <c r="AH7" s="2">
        <f t="shared" si="14"/>
        <v>0</v>
      </c>
      <c r="AI7" s="43">
        <f t="shared" si="70"/>
        <v>0</v>
      </c>
      <c r="AJ7" s="43">
        <f t="shared" si="49"/>
        <v>3.5</v>
      </c>
      <c r="AK7" s="20">
        <f t="shared" si="50"/>
        <v>45082</v>
      </c>
      <c r="AL7" s="21"/>
      <c r="AM7" s="2">
        <f t="shared" si="15"/>
        <v>0</v>
      </c>
      <c r="AN7" s="2">
        <f t="shared" si="16"/>
        <v>0</v>
      </c>
      <c r="AO7" s="2">
        <f t="shared" si="17"/>
        <v>0</v>
      </c>
      <c r="AP7" s="43">
        <f t="shared" si="51"/>
        <v>0</v>
      </c>
      <c r="AQ7" s="43">
        <f t="shared" si="52"/>
        <v>7.5</v>
      </c>
      <c r="AR7" s="6">
        <f t="shared" si="53"/>
        <v>45112</v>
      </c>
      <c r="AS7" s="12"/>
      <c r="AT7" s="2">
        <f t="shared" si="18"/>
        <v>0</v>
      </c>
      <c r="AU7" s="2">
        <f t="shared" si="19"/>
        <v>0</v>
      </c>
      <c r="AV7" s="2">
        <f t="shared" si="20"/>
        <v>0</v>
      </c>
      <c r="AW7" s="43">
        <f t="shared" si="71"/>
        <v>0</v>
      </c>
      <c r="AX7" s="43">
        <f t="shared" si="54"/>
        <v>8</v>
      </c>
      <c r="AY7" s="55">
        <f t="shared" si="55"/>
        <v>45143</v>
      </c>
      <c r="AZ7" s="56"/>
      <c r="BA7" s="57">
        <f t="shared" si="21"/>
        <v>0</v>
      </c>
      <c r="BB7" s="57">
        <f t="shared" si="22"/>
        <v>0</v>
      </c>
      <c r="BC7" s="57">
        <f t="shared" si="23"/>
        <v>0</v>
      </c>
      <c r="BD7" s="57">
        <f t="shared" si="56"/>
        <v>0</v>
      </c>
      <c r="BE7" s="43">
        <f t="shared" si="57"/>
        <v>0</v>
      </c>
      <c r="BF7" s="36">
        <f t="shared" si="58"/>
        <v>45174</v>
      </c>
      <c r="BG7" s="37"/>
      <c r="BH7" s="2">
        <f t="shared" si="24"/>
        <v>0</v>
      </c>
      <c r="BI7" s="2">
        <f t="shared" si="25"/>
        <v>0</v>
      </c>
      <c r="BJ7" s="2">
        <f t="shared" si="26"/>
        <v>0</v>
      </c>
      <c r="BK7" s="43">
        <f t="shared" si="27"/>
        <v>0</v>
      </c>
      <c r="BL7" s="43">
        <f t="shared" si="59"/>
        <v>8</v>
      </c>
      <c r="BM7" s="6">
        <f t="shared" si="60"/>
        <v>45204</v>
      </c>
      <c r="BN7" s="37"/>
      <c r="BO7" s="2">
        <f t="shared" si="28"/>
        <v>0</v>
      </c>
      <c r="BP7" s="2">
        <f t="shared" si="29"/>
        <v>0</v>
      </c>
      <c r="BQ7" s="2">
        <f t="shared" si="30"/>
        <v>0</v>
      </c>
      <c r="BR7" s="43">
        <f t="shared" si="61"/>
        <v>0</v>
      </c>
      <c r="BS7" s="43">
        <f t="shared" si="62"/>
        <v>8</v>
      </c>
      <c r="BT7" s="55">
        <f t="shared" si="63"/>
        <v>45235</v>
      </c>
      <c r="BU7" s="56"/>
      <c r="BV7" s="2">
        <f t="shared" si="31"/>
        <v>0</v>
      </c>
      <c r="BW7" s="2">
        <f t="shared" si="32"/>
        <v>0</v>
      </c>
      <c r="BX7" s="2">
        <f t="shared" si="33"/>
        <v>0</v>
      </c>
      <c r="BY7" s="43">
        <f>IF(OR(BU7="S",BU7="F",BU7="RP"),BZ7,0)</f>
        <v>0</v>
      </c>
      <c r="BZ7" s="43">
        <f t="shared" si="64"/>
        <v>0</v>
      </c>
      <c r="CA7" s="36">
        <f t="shared" si="65"/>
        <v>45265</v>
      </c>
      <c r="CB7" s="37" t="s">
        <v>38</v>
      </c>
      <c r="CC7" s="2">
        <f t="shared" si="35"/>
        <v>0</v>
      </c>
      <c r="CD7" s="2">
        <f t="shared" si="36"/>
        <v>8</v>
      </c>
      <c r="CE7" s="2">
        <f t="shared" si="37"/>
        <v>0</v>
      </c>
      <c r="CF7" s="43">
        <f t="shared" si="38"/>
        <v>8</v>
      </c>
      <c r="CG7" s="46">
        <f t="shared" si="66"/>
        <v>8</v>
      </c>
    </row>
    <row r="8" spans="1:85" ht="21" customHeight="1" x14ac:dyDescent="0.2">
      <c r="B8" s="6">
        <f t="shared" si="39"/>
        <v>44932</v>
      </c>
      <c r="C8" s="37"/>
      <c r="D8" s="2">
        <f t="shared" si="0"/>
        <v>0</v>
      </c>
      <c r="E8" s="2">
        <f t="shared" si="1"/>
        <v>0</v>
      </c>
      <c r="F8" s="2">
        <f t="shared" si="40"/>
        <v>0</v>
      </c>
      <c r="G8" s="43">
        <f t="shared" si="67"/>
        <v>0</v>
      </c>
      <c r="H8" s="43">
        <f t="shared" si="68"/>
        <v>3.5</v>
      </c>
      <c r="I8" s="55">
        <f t="shared" si="41"/>
        <v>44963</v>
      </c>
      <c r="J8" s="56"/>
      <c r="K8" s="57">
        <f t="shared" si="2"/>
        <v>0</v>
      </c>
      <c r="L8" s="57">
        <f t="shared" si="3"/>
        <v>0</v>
      </c>
      <c r="M8" s="57">
        <f t="shared" si="4"/>
        <v>0</v>
      </c>
      <c r="N8" s="57">
        <f t="shared" si="42"/>
        <v>0</v>
      </c>
      <c r="O8" s="43">
        <f t="shared" si="5"/>
        <v>7.5</v>
      </c>
      <c r="P8" s="6">
        <f t="shared" si="43"/>
        <v>44991</v>
      </c>
      <c r="Q8" s="12"/>
      <c r="R8" s="2">
        <f t="shared" si="6"/>
        <v>0</v>
      </c>
      <c r="S8" s="2">
        <f t="shared" si="7"/>
        <v>0</v>
      </c>
      <c r="T8" s="2">
        <f t="shared" si="8"/>
        <v>0</v>
      </c>
      <c r="U8" s="43">
        <f t="shared" si="44"/>
        <v>0</v>
      </c>
      <c r="V8" s="43">
        <f t="shared" si="45"/>
        <v>7.5</v>
      </c>
      <c r="W8" s="6">
        <f t="shared" si="46"/>
        <v>45022</v>
      </c>
      <c r="X8" s="12"/>
      <c r="Y8" s="2">
        <f t="shared" si="9"/>
        <v>0</v>
      </c>
      <c r="Z8" s="2">
        <f t="shared" si="10"/>
        <v>0</v>
      </c>
      <c r="AA8" s="2">
        <f t="shared" si="11"/>
        <v>0</v>
      </c>
      <c r="AB8" s="43">
        <f t="shared" si="69"/>
        <v>0</v>
      </c>
      <c r="AC8" s="43">
        <f t="shared" si="47"/>
        <v>8</v>
      </c>
      <c r="AD8" s="20">
        <f t="shared" si="48"/>
        <v>45052</v>
      </c>
      <c r="AE8" s="21"/>
      <c r="AF8" s="2">
        <f t="shared" si="12"/>
        <v>0</v>
      </c>
      <c r="AG8" s="2">
        <f t="shared" si="13"/>
        <v>0</v>
      </c>
      <c r="AH8" s="2">
        <f t="shared" si="14"/>
        <v>0</v>
      </c>
      <c r="AI8" s="43">
        <f t="shared" si="70"/>
        <v>0</v>
      </c>
      <c r="AJ8" s="43">
        <f t="shared" si="49"/>
        <v>0</v>
      </c>
      <c r="AK8" s="6">
        <f t="shared" si="50"/>
        <v>45083</v>
      </c>
      <c r="AL8" s="12"/>
      <c r="AM8" s="2">
        <f t="shared" si="15"/>
        <v>0</v>
      </c>
      <c r="AN8" s="2">
        <f t="shared" si="16"/>
        <v>0</v>
      </c>
      <c r="AO8" s="2">
        <f t="shared" si="17"/>
        <v>0</v>
      </c>
      <c r="AP8" s="43">
        <f t="shared" si="51"/>
        <v>0</v>
      </c>
      <c r="AQ8" s="43">
        <f t="shared" si="52"/>
        <v>8</v>
      </c>
      <c r="AR8" s="6">
        <f t="shared" si="53"/>
        <v>45113</v>
      </c>
      <c r="AS8" s="12"/>
      <c r="AT8" s="2">
        <f t="shared" si="18"/>
        <v>0</v>
      </c>
      <c r="AU8" s="2">
        <f t="shared" si="19"/>
        <v>0</v>
      </c>
      <c r="AV8" s="2">
        <f t="shared" si="20"/>
        <v>0</v>
      </c>
      <c r="AW8" s="43">
        <f t="shared" si="71"/>
        <v>0</v>
      </c>
      <c r="AX8" s="43">
        <f t="shared" si="54"/>
        <v>8</v>
      </c>
      <c r="AY8" s="55">
        <f t="shared" si="55"/>
        <v>45144</v>
      </c>
      <c r="AZ8" s="56"/>
      <c r="BA8" s="57">
        <f t="shared" si="21"/>
        <v>0</v>
      </c>
      <c r="BB8" s="57">
        <f t="shared" si="22"/>
        <v>0</v>
      </c>
      <c r="BC8" s="57">
        <f t="shared" si="23"/>
        <v>0</v>
      </c>
      <c r="BD8" s="57">
        <f t="shared" si="56"/>
        <v>0</v>
      </c>
      <c r="BE8" s="43">
        <f t="shared" si="57"/>
        <v>0</v>
      </c>
      <c r="BF8" s="6">
        <f t="shared" si="58"/>
        <v>45175</v>
      </c>
      <c r="BG8" s="12"/>
      <c r="BH8" s="2">
        <f t="shared" si="24"/>
        <v>0</v>
      </c>
      <c r="BI8" s="2">
        <f t="shared" si="25"/>
        <v>0</v>
      </c>
      <c r="BJ8" s="2">
        <f t="shared" si="26"/>
        <v>0</v>
      </c>
      <c r="BK8" s="43">
        <f t="shared" si="27"/>
        <v>0</v>
      </c>
      <c r="BL8" s="43">
        <f t="shared" si="59"/>
        <v>8</v>
      </c>
      <c r="BM8" s="6">
        <f t="shared" si="60"/>
        <v>45205</v>
      </c>
      <c r="BN8" s="37"/>
      <c r="BO8" s="2">
        <f t="shared" si="28"/>
        <v>0</v>
      </c>
      <c r="BP8" s="2">
        <f t="shared" si="29"/>
        <v>0</v>
      </c>
      <c r="BQ8" s="2">
        <f t="shared" si="30"/>
        <v>0</v>
      </c>
      <c r="BR8" s="43">
        <f t="shared" si="61"/>
        <v>0</v>
      </c>
      <c r="BS8" s="43">
        <f t="shared" si="62"/>
        <v>3.5</v>
      </c>
      <c r="BT8" s="6">
        <f t="shared" si="63"/>
        <v>45236</v>
      </c>
      <c r="BU8" s="12" t="s">
        <v>38</v>
      </c>
      <c r="BV8" s="2">
        <f t="shared" si="31"/>
        <v>0</v>
      </c>
      <c r="BW8" s="2">
        <f t="shared" si="32"/>
        <v>7.5</v>
      </c>
      <c r="BX8" s="2">
        <f t="shared" si="33"/>
        <v>0</v>
      </c>
      <c r="BY8" s="43">
        <f t="shared" si="34"/>
        <v>7.5</v>
      </c>
      <c r="BZ8" s="43">
        <f t="shared" si="64"/>
        <v>7.5</v>
      </c>
      <c r="CA8" s="6">
        <f t="shared" si="65"/>
        <v>45266</v>
      </c>
      <c r="CB8" s="12" t="s">
        <v>38</v>
      </c>
      <c r="CC8" s="2">
        <f t="shared" si="35"/>
        <v>0</v>
      </c>
      <c r="CD8" s="2">
        <f t="shared" si="36"/>
        <v>8</v>
      </c>
      <c r="CE8" s="2">
        <f t="shared" si="37"/>
        <v>0</v>
      </c>
      <c r="CF8" s="43">
        <f t="shared" si="38"/>
        <v>8</v>
      </c>
      <c r="CG8" s="46">
        <f t="shared" si="66"/>
        <v>8</v>
      </c>
    </row>
    <row r="9" spans="1:85" ht="21" customHeight="1" x14ac:dyDescent="0.2">
      <c r="B9" s="20">
        <f t="shared" si="39"/>
        <v>44933</v>
      </c>
      <c r="C9" s="21"/>
      <c r="D9" s="2">
        <f t="shared" si="0"/>
        <v>0</v>
      </c>
      <c r="E9" s="2">
        <f t="shared" si="1"/>
        <v>0</v>
      </c>
      <c r="F9" s="2">
        <f t="shared" si="40"/>
        <v>0</v>
      </c>
      <c r="G9" s="43">
        <f t="shared" si="67"/>
        <v>0</v>
      </c>
      <c r="H9" s="43">
        <f t="shared" si="68"/>
        <v>0</v>
      </c>
      <c r="I9" s="55">
        <f t="shared" si="41"/>
        <v>44964</v>
      </c>
      <c r="J9" s="56"/>
      <c r="K9" s="57">
        <f t="shared" si="2"/>
        <v>0</v>
      </c>
      <c r="L9" s="57">
        <f t="shared" si="3"/>
        <v>0</v>
      </c>
      <c r="M9" s="57">
        <f t="shared" si="4"/>
        <v>0</v>
      </c>
      <c r="N9" s="57">
        <f t="shared" si="42"/>
        <v>0</v>
      </c>
      <c r="O9" s="43">
        <f t="shared" si="5"/>
        <v>8</v>
      </c>
      <c r="P9" s="36">
        <f t="shared" si="43"/>
        <v>44992</v>
      </c>
      <c r="Q9" s="37"/>
      <c r="R9" s="2">
        <f t="shared" si="6"/>
        <v>0</v>
      </c>
      <c r="S9" s="2">
        <f t="shared" si="7"/>
        <v>0</v>
      </c>
      <c r="T9" s="2">
        <f t="shared" si="8"/>
        <v>0</v>
      </c>
      <c r="U9" s="43">
        <f t="shared" si="44"/>
        <v>0</v>
      </c>
      <c r="V9" s="43">
        <f t="shared" si="45"/>
        <v>8</v>
      </c>
      <c r="W9" s="6">
        <f t="shared" si="46"/>
        <v>45023</v>
      </c>
      <c r="X9" s="12"/>
      <c r="Y9" s="2">
        <f t="shared" si="9"/>
        <v>0</v>
      </c>
      <c r="Z9" s="2">
        <f t="shared" si="10"/>
        <v>0</v>
      </c>
      <c r="AA9" s="2">
        <f t="shared" si="11"/>
        <v>0</v>
      </c>
      <c r="AB9" s="43">
        <f t="shared" si="69"/>
        <v>0</v>
      </c>
      <c r="AC9" s="43">
        <f t="shared" si="47"/>
        <v>3.5</v>
      </c>
      <c r="AD9" s="20">
        <f t="shared" si="48"/>
        <v>45053</v>
      </c>
      <c r="AE9" s="21"/>
      <c r="AF9" s="2">
        <f t="shared" si="12"/>
        <v>0</v>
      </c>
      <c r="AG9" s="2">
        <f t="shared" si="13"/>
        <v>0</v>
      </c>
      <c r="AH9" s="2">
        <f t="shared" si="14"/>
        <v>0</v>
      </c>
      <c r="AI9" s="43">
        <f t="shared" si="70"/>
        <v>0</v>
      </c>
      <c r="AJ9" s="43">
        <f t="shared" si="49"/>
        <v>0</v>
      </c>
      <c r="AK9" s="6">
        <f t="shared" si="50"/>
        <v>45084</v>
      </c>
      <c r="AL9" s="12"/>
      <c r="AM9" s="2">
        <f t="shared" si="15"/>
        <v>0</v>
      </c>
      <c r="AN9" s="2">
        <f t="shared" si="16"/>
        <v>0</v>
      </c>
      <c r="AO9" s="2">
        <f t="shared" si="17"/>
        <v>0</v>
      </c>
      <c r="AP9" s="43">
        <f t="shared" si="51"/>
        <v>0</v>
      </c>
      <c r="AQ9" s="43">
        <f t="shared" si="52"/>
        <v>8</v>
      </c>
      <c r="AR9" s="6">
        <f t="shared" si="53"/>
        <v>45114</v>
      </c>
      <c r="AS9" s="12"/>
      <c r="AT9" s="2">
        <f t="shared" si="18"/>
        <v>0</v>
      </c>
      <c r="AU9" s="2">
        <f t="shared" si="19"/>
        <v>0</v>
      </c>
      <c r="AV9" s="2">
        <f t="shared" si="20"/>
        <v>0</v>
      </c>
      <c r="AW9" s="43">
        <f t="shared" si="71"/>
        <v>0</v>
      </c>
      <c r="AX9" s="43">
        <f t="shared" si="54"/>
        <v>3.5</v>
      </c>
      <c r="AY9" s="55">
        <f t="shared" si="55"/>
        <v>45145</v>
      </c>
      <c r="AZ9" s="56"/>
      <c r="BA9" s="57">
        <f t="shared" si="21"/>
        <v>0</v>
      </c>
      <c r="BB9" s="57">
        <f t="shared" si="22"/>
        <v>0</v>
      </c>
      <c r="BC9" s="57">
        <f t="shared" si="23"/>
        <v>0</v>
      </c>
      <c r="BD9" s="57">
        <f t="shared" si="56"/>
        <v>0</v>
      </c>
      <c r="BE9" s="43">
        <f t="shared" si="57"/>
        <v>7.5</v>
      </c>
      <c r="BF9" s="6">
        <f t="shared" si="58"/>
        <v>45176</v>
      </c>
      <c r="BG9" s="12"/>
      <c r="BH9" s="2">
        <f t="shared" si="24"/>
        <v>0</v>
      </c>
      <c r="BI9" s="2">
        <f t="shared" si="25"/>
        <v>0</v>
      </c>
      <c r="BJ9" s="2">
        <f t="shared" si="26"/>
        <v>0</v>
      </c>
      <c r="BK9" s="43">
        <f t="shared" si="27"/>
        <v>0</v>
      </c>
      <c r="BL9" s="43">
        <f t="shared" si="59"/>
        <v>8</v>
      </c>
      <c r="BM9" s="20">
        <f t="shared" si="60"/>
        <v>45206</v>
      </c>
      <c r="BN9" s="21"/>
      <c r="BO9" s="2">
        <f t="shared" si="28"/>
        <v>0</v>
      </c>
      <c r="BP9" s="2">
        <f t="shared" si="29"/>
        <v>0</v>
      </c>
      <c r="BQ9" s="2">
        <f t="shared" si="30"/>
        <v>0</v>
      </c>
      <c r="BR9" s="43">
        <f t="shared" si="61"/>
        <v>0</v>
      </c>
      <c r="BS9" s="43">
        <f t="shared" si="62"/>
        <v>0</v>
      </c>
      <c r="BT9" s="36">
        <f t="shared" si="63"/>
        <v>45237</v>
      </c>
      <c r="BU9" s="37" t="s">
        <v>38</v>
      </c>
      <c r="BV9" s="2">
        <f t="shared" si="31"/>
        <v>0</v>
      </c>
      <c r="BW9" s="2">
        <f t="shared" si="32"/>
        <v>8</v>
      </c>
      <c r="BX9" s="2">
        <f t="shared" si="33"/>
        <v>0</v>
      </c>
      <c r="BY9" s="43">
        <f t="shared" si="34"/>
        <v>8</v>
      </c>
      <c r="BZ9" s="43">
        <f t="shared" si="64"/>
        <v>8</v>
      </c>
      <c r="CA9" s="6">
        <f t="shared" si="65"/>
        <v>45267</v>
      </c>
      <c r="CB9" s="12" t="s">
        <v>38</v>
      </c>
      <c r="CC9" s="2">
        <f t="shared" si="35"/>
        <v>0</v>
      </c>
      <c r="CD9" s="2">
        <f t="shared" si="36"/>
        <v>8</v>
      </c>
      <c r="CE9" s="2">
        <f t="shared" si="37"/>
        <v>0</v>
      </c>
      <c r="CF9" s="43">
        <f t="shared" si="38"/>
        <v>8</v>
      </c>
      <c r="CG9" s="46">
        <f t="shared" si="66"/>
        <v>8</v>
      </c>
    </row>
    <row r="10" spans="1:85" ht="21" customHeight="1" x14ac:dyDescent="0.2">
      <c r="B10" s="20">
        <f t="shared" si="39"/>
        <v>44934</v>
      </c>
      <c r="C10" s="21"/>
      <c r="D10" s="2">
        <f t="shared" si="0"/>
        <v>0</v>
      </c>
      <c r="E10" s="2">
        <f t="shared" si="1"/>
        <v>0</v>
      </c>
      <c r="F10" s="2">
        <f t="shared" si="40"/>
        <v>0</v>
      </c>
      <c r="G10" s="43">
        <f t="shared" si="67"/>
        <v>0</v>
      </c>
      <c r="H10" s="43">
        <f t="shared" si="68"/>
        <v>0</v>
      </c>
      <c r="I10" s="55">
        <f t="shared" si="41"/>
        <v>44965</v>
      </c>
      <c r="J10" s="56"/>
      <c r="K10" s="57">
        <f t="shared" si="2"/>
        <v>0</v>
      </c>
      <c r="L10" s="57">
        <f t="shared" si="3"/>
        <v>0</v>
      </c>
      <c r="M10" s="57">
        <f t="shared" si="4"/>
        <v>0</v>
      </c>
      <c r="N10" s="57">
        <f t="shared" si="42"/>
        <v>0</v>
      </c>
      <c r="O10" s="43">
        <f t="shared" si="5"/>
        <v>8</v>
      </c>
      <c r="P10" s="6">
        <f t="shared" si="43"/>
        <v>44993</v>
      </c>
      <c r="Q10" s="37"/>
      <c r="R10" s="2">
        <f t="shared" si="6"/>
        <v>0</v>
      </c>
      <c r="S10" s="2">
        <f t="shared" si="7"/>
        <v>0</v>
      </c>
      <c r="T10" s="2">
        <f t="shared" si="8"/>
        <v>0</v>
      </c>
      <c r="U10" s="43">
        <f t="shared" si="44"/>
        <v>0</v>
      </c>
      <c r="V10" s="43">
        <f t="shared" si="45"/>
        <v>8</v>
      </c>
      <c r="W10" s="55">
        <f t="shared" si="46"/>
        <v>45024</v>
      </c>
      <c r="X10" s="56"/>
      <c r="Y10" s="57">
        <f t="shared" si="9"/>
        <v>0</v>
      </c>
      <c r="Z10" s="57">
        <f t="shared" si="10"/>
        <v>0</v>
      </c>
      <c r="AA10" s="57">
        <f t="shared" si="11"/>
        <v>0</v>
      </c>
      <c r="AB10" s="57">
        <f t="shared" si="69"/>
        <v>0</v>
      </c>
      <c r="AC10" s="43">
        <f t="shared" si="47"/>
        <v>0</v>
      </c>
      <c r="AD10" s="20">
        <f t="shared" si="48"/>
        <v>45054</v>
      </c>
      <c r="AE10" s="21"/>
      <c r="AF10" s="2">
        <f t="shared" si="12"/>
        <v>0</v>
      </c>
      <c r="AG10" s="2">
        <f t="shared" si="13"/>
        <v>0</v>
      </c>
      <c r="AH10" s="2">
        <f t="shared" si="14"/>
        <v>0</v>
      </c>
      <c r="AI10" s="43">
        <f t="shared" si="70"/>
        <v>0</v>
      </c>
      <c r="AJ10" s="43">
        <f t="shared" si="49"/>
        <v>7.5</v>
      </c>
      <c r="AK10" s="6">
        <f t="shared" si="50"/>
        <v>45085</v>
      </c>
      <c r="AL10" s="12"/>
      <c r="AM10" s="2">
        <f t="shared" si="15"/>
        <v>0</v>
      </c>
      <c r="AN10" s="2">
        <f t="shared" si="16"/>
        <v>0</v>
      </c>
      <c r="AO10" s="2">
        <f t="shared" si="17"/>
        <v>0</v>
      </c>
      <c r="AP10" s="43">
        <f t="shared" si="51"/>
        <v>0</v>
      </c>
      <c r="AQ10" s="43">
        <f t="shared" si="52"/>
        <v>8</v>
      </c>
      <c r="AR10" s="55">
        <f t="shared" si="53"/>
        <v>45115</v>
      </c>
      <c r="AS10" s="56"/>
      <c r="AT10" s="57">
        <f t="shared" si="18"/>
        <v>0</v>
      </c>
      <c r="AU10" s="57">
        <f t="shared" si="19"/>
        <v>0</v>
      </c>
      <c r="AV10" s="57">
        <f t="shared" si="20"/>
        <v>0</v>
      </c>
      <c r="AW10" s="57">
        <f t="shared" si="71"/>
        <v>0</v>
      </c>
      <c r="AX10" s="43">
        <f t="shared" si="54"/>
        <v>0</v>
      </c>
      <c r="AY10" s="55">
        <f t="shared" si="55"/>
        <v>45146</v>
      </c>
      <c r="AZ10" s="56"/>
      <c r="BA10" s="57">
        <f t="shared" si="21"/>
        <v>0</v>
      </c>
      <c r="BB10" s="57">
        <f t="shared" si="22"/>
        <v>0</v>
      </c>
      <c r="BC10" s="57">
        <f t="shared" si="23"/>
        <v>0</v>
      </c>
      <c r="BD10" s="57">
        <f t="shared" si="56"/>
        <v>0</v>
      </c>
      <c r="BE10" s="43">
        <f t="shared" si="57"/>
        <v>8</v>
      </c>
      <c r="BF10" s="6">
        <f t="shared" si="58"/>
        <v>45177</v>
      </c>
      <c r="BG10" s="12"/>
      <c r="BH10" s="2">
        <f t="shared" si="24"/>
        <v>0</v>
      </c>
      <c r="BI10" s="2">
        <f t="shared" si="25"/>
        <v>0</v>
      </c>
      <c r="BJ10" s="2">
        <f t="shared" si="26"/>
        <v>0</v>
      </c>
      <c r="BK10" s="43">
        <f t="shared" si="27"/>
        <v>0</v>
      </c>
      <c r="BL10" s="43">
        <f t="shared" si="59"/>
        <v>3.5</v>
      </c>
      <c r="BM10" s="20">
        <f t="shared" si="60"/>
        <v>45207</v>
      </c>
      <c r="BN10" s="21"/>
      <c r="BO10" s="2">
        <f t="shared" si="28"/>
        <v>0</v>
      </c>
      <c r="BP10" s="2">
        <f t="shared" si="29"/>
        <v>0</v>
      </c>
      <c r="BQ10" s="2">
        <f t="shared" si="30"/>
        <v>0</v>
      </c>
      <c r="BR10" s="43">
        <f t="shared" si="61"/>
        <v>0</v>
      </c>
      <c r="BS10" s="43">
        <f t="shared" si="62"/>
        <v>0</v>
      </c>
      <c r="BT10" s="6">
        <f t="shared" si="63"/>
        <v>45238</v>
      </c>
      <c r="BU10" s="37" t="s">
        <v>38</v>
      </c>
      <c r="BV10" s="2">
        <f t="shared" si="31"/>
        <v>0</v>
      </c>
      <c r="BW10" s="2">
        <f t="shared" si="32"/>
        <v>8</v>
      </c>
      <c r="BX10" s="2">
        <f t="shared" si="33"/>
        <v>0</v>
      </c>
      <c r="BY10" s="43">
        <f t="shared" si="34"/>
        <v>8</v>
      </c>
      <c r="BZ10" s="43">
        <f t="shared" si="64"/>
        <v>8</v>
      </c>
      <c r="CA10" s="6">
        <f t="shared" si="65"/>
        <v>45268</v>
      </c>
      <c r="CB10" s="12" t="s">
        <v>38</v>
      </c>
      <c r="CC10" s="2">
        <f t="shared" si="35"/>
        <v>0</v>
      </c>
      <c r="CD10" s="2">
        <f t="shared" si="36"/>
        <v>3.5</v>
      </c>
      <c r="CE10" s="2">
        <f t="shared" si="37"/>
        <v>0</v>
      </c>
      <c r="CF10" s="43">
        <f t="shared" si="38"/>
        <v>3.5</v>
      </c>
      <c r="CG10" s="46">
        <f t="shared" si="66"/>
        <v>3.5</v>
      </c>
    </row>
    <row r="11" spans="1:85" ht="21" customHeight="1" x14ac:dyDescent="0.2">
      <c r="B11" s="6">
        <f t="shared" si="39"/>
        <v>44935</v>
      </c>
      <c r="C11" s="12"/>
      <c r="D11" s="2">
        <f t="shared" si="0"/>
        <v>0</v>
      </c>
      <c r="E11" s="2">
        <f t="shared" si="1"/>
        <v>0</v>
      </c>
      <c r="F11" s="2">
        <f t="shared" si="40"/>
        <v>0</v>
      </c>
      <c r="G11" s="43">
        <f t="shared" si="67"/>
        <v>0</v>
      </c>
      <c r="H11" s="43">
        <f t="shared" si="68"/>
        <v>7.5</v>
      </c>
      <c r="I11" s="55">
        <f t="shared" si="41"/>
        <v>44966</v>
      </c>
      <c r="J11" s="56"/>
      <c r="K11" s="57">
        <f t="shared" si="2"/>
        <v>0</v>
      </c>
      <c r="L11" s="57">
        <f t="shared" si="3"/>
        <v>0</v>
      </c>
      <c r="M11" s="57">
        <f t="shared" si="4"/>
        <v>0</v>
      </c>
      <c r="N11" s="57">
        <f t="shared" si="42"/>
        <v>0</v>
      </c>
      <c r="O11" s="43">
        <f t="shared" si="5"/>
        <v>8</v>
      </c>
      <c r="P11" s="6">
        <f t="shared" si="43"/>
        <v>44994</v>
      </c>
      <c r="Q11" s="37"/>
      <c r="R11" s="2">
        <f t="shared" si="6"/>
        <v>0</v>
      </c>
      <c r="S11" s="2">
        <f t="shared" si="7"/>
        <v>0</v>
      </c>
      <c r="T11" s="2">
        <f t="shared" si="8"/>
        <v>0</v>
      </c>
      <c r="U11" s="43">
        <f t="shared" si="44"/>
        <v>0</v>
      </c>
      <c r="V11" s="43">
        <f t="shared" si="45"/>
        <v>8</v>
      </c>
      <c r="W11" s="55">
        <f t="shared" si="46"/>
        <v>45025</v>
      </c>
      <c r="X11" s="56"/>
      <c r="Y11" s="57">
        <f t="shared" si="9"/>
        <v>0</v>
      </c>
      <c r="Z11" s="57">
        <f t="shared" si="10"/>
        <v>0</v>
      </c>
      <c r="AA11" s="57">
        <f t="shared" si="11"/>
        <v>0</v>
      </c>
      <c r="AB11" s="57">
        <f t="shared" si="69"/>
        <v>0</v>
      </c>
      <c r="AC11" s="43">
        <f t="shared" si="47"/>
        <v>0</v>
      </c>
      <c r="AD11" s="36">
        <f t="shared" si="48"/>
        <v>45055</v>
      </c>
      <c r="AE11" s="12"/>
      <c r="AF11" s="2">
        <f t="shared" si="12"/>
        <v>0</v>
      </c>
      <c r="AG11" s="2">
        <f t="shared" si="13"/>
        <v>0</v>
      </c>
      <c r="AH11" s="2">
        <f t="shared" si="14"/>
        <v>0</v>
      </c>
      <c r="AI11" s="43">
        <f t="shared" si="70"/>
        <v>0</v>
      </c>
      <c r="AJ11" s="43">
        <f t="shared" si="49"/>
        <v>8</v>
      </c>
      <c r="AK11" s="6">
        <f t="shared" si="50"/>
        <v>45086</v>
      </c>
      <c r="AL11" s="12"/>
      <c r="AM11" s="2">
        <f t="shared" si="15"/>
        <v>0</v>
      </c>
      <c r="AN11" s="2">
        <f t="shared" si="16"/>
        <v>0</v>
      </c>
      <c r="AO11" s="2">
        <f t="shared" si="17"/>
        <v>0</v>
      </c>
      <c r="AP11" s="43">
        <f t="shared" si="51"/>
        <v>0</v>
      </c>
      <c r="AQ11" s="43">
        <f t="shared" si="52"/>
        <v>3.5</v>
      </c>
      <c r="AR11" s="55">
        <f t="shared" si="53"/>
        <v>45116</v>
      </c>
      <c r="AS11" s="56"/>
      <c r="AT11" s="57">
        <f t="shared" si="18"/>
        <v>0</v>
      </c>
      <c r="AU11" s="57">
        <f t="shared" si="19"/>
        <v>0</v>
      </c>
      <c r="AV11" s="57">
        <f t="shared" si="20"/>
        <v>0</v>
      </c>
      <c r="AW11" s="57">
        <f t="shared" si="71"/>
        <v>0</v>
      </c>
      <c r="AX11" s="43">
        <f t="shared" si="54"/>
        <v>0</v>
      </c>
      <c r="AY11" s="55">
        <f t="shared" si="55"/>
        <v>45147</v>
      </c>
      <c r="AZ11" s="56"/>
      <c r="BA11" s="57">
        <f t="shared" si="21"/>
        <v>0</v>
      </c>
      <c r="BB11" s="57">
        <f t="shared" si="22"/>
        <v>0</v>
      </c>
      <c r="BC11" s="57">
        <f t="shared" si="23"/>
        <v>0</v>
      </c>
      <c r="BD11" s="57">
        <f t="shared" si="56"/>
        <v>0</v>
      </c>
      <c r="BE11" s="43">
        <f t="shared" si="57"/>
        <v>8</v>
      </c>
      <c r="BF11" s="20">
        <f t="shared" si="58"/>
        <v>45178</v>
      </c>
      <c r="BG11" s="21"/>
      <c r="BH11" s="2">
        <f t="shared" si="24"/>
        <v>0</v>
      </c>
      <c r="BI11" s="2">
        <f t="shared" si="25"/>
        <v>0</v>
      </c>
      <c r="BJ11" s="2">
        <f t="shared" si="26"/>
        <v>0</v>
      </c>
      <c r="BK11" s="43">
        <f t="shared" si="27"/>
        <v>0</v>
      </c>
      <c r="BL11" s="43">
        <f t="shared" si="59"/>
        <v>0</v>
      </c>
      <c r="BM11" s="6">
        <f t="shared" si="60"/>
        <v>45208</v>
      </c>
      <c r="BN11" s="12" t="s">
        <v>38</v>
      </c>
      <c r="BO11" s="2">
        <f t="shared" si="28"/>
        <v>0</v>
      </c>
      <c r="BP11" s="2">
        <f t="shared" si="29"/>
        <v>7.5</v>
      </c>
      <c r="BQ11" s="2">
        <f t="shared" si="30"/>
        <v>0</v>
      </c>
      <c r="BR11" s="43">
        <f t="shared" si="61"/>
        <v>7.5</v>
      </c>
      <c r="BS11" s="43">
        <f t="shared" si="62"/>
        <v>7.5</v>
      </c>
      <c r="BT11" s="6">
        <f t="shared" si="63"/>
        <v>45239</v>
      </c>
      <c r="BU11" s="37" t="s">
        <v>38</v>
      </c>
      <c r="BV11" s="2">
        <f t="shared" si="31"/>
        <v>0</v>
      </c>
      <c r="BW11" s="2">
        <f t="shared" si="32"/>
        <v>8</v>
      </c>
      <c r="BX11" s="2">
        <f t="shared" si="33"/>
        <v>0</v>
      </c>
      <c r="BY11" s="43">
        <f t="shared" si="34"/>
        <v>8</v>
      </c>
      <c r="BZ11" s="43">
        <f t="shared" si="64"/>
        <v>8</v>
      </c>
      <c r="CA11" s="20">
        <f t="shared" si="65"/>
        <v>45269</v>
      </c>
      <c r="CB11" s="21"/>
      <c r="CC11" s="2">
        <f t="shared" si="35"/>
        <v>0</v>
      </c>
      <c r="CD11" s="2">
        <f t="shared" si="36"/>
        <v>0</v>
      </c>
      <c r="CE11" s="2">
        <f t="shared" si="37"/>
        <v>0</v>
      </c>
      <c r="CF11" s="43">
        <f t="shared" si="38"/>
        <v>0</v>
      </c>
      <c r="CG11" s="46">
        <f t="shared" si="66"/>
        <v>0</v>
      </c>
    </row>
    <row r="12" spans="1:85" ht="21" customHeight="1" x14ac:dyDescent="0.2">
      <c r="B12" s="36">
        <f t="shared" si="39"/>
        <v>44936</v>
      </c>
      <c r="C12" s="37"/>
      <c r="D12" s="2">
        <f t="shared" si="0"/>
        <v>0</v>
      </c>
      <c r="E12" s="2">
        <f t="shared" si="1"/>
        <v>0</v>
      </c>
      <c r="F12" s="2">
        <f t="shared" si="40"/>
        <v>0</v>
      </c>
      <c r="G12" s="38">
        <f t="shared" si="67"/>
        <v>0</v>
      </c>
      <c r="H12" s="43">
        <f t="shared" si="68"/>
        <v>8</v>
      </c>
      <c r="I12" s="55">
        <f t="shared" si="41"/>
        <v>44967</v>
      </c>
      <c r="J12" s="56"/>
      <c r="K12" s="57">
        <f t="shared" si="2"/>
        <v>0</v>
      </c>
      <c r="L12" s="57">
        <f t="shared" si="3"/>
        <v>0</v>
      </c>
      <c r="M12" s="57">
        <f t="shared" si="4"/>
        <v>0</v>
      </c>
      <c r="N12" s="57">
        <f t="shared" si="42"/>
        <v>0</v>
      </c>
      <c r="O12" s="43">
        <f t="shared" si="5"/>
        <v>3.5</v>
      </c>
      <c r="P12" s="6">
        <f t="shared" si="43"/>
        <v>44995</v>
      </c>
      <c r="Q12" s="37"/>
      <c r="R12" s="2">
        <f t="shared" si="6"/>
        <v>0</v>
      </c>
      <c r="S12" s="2">
        <f t="shared" si="7"/>
        <v>0</v>
      </c>
      <c r="T12" s="2">
        <f t="shared" si="8"/>
        <v>0</v>
      </c>
      <c r="U12" s="43">
        <f t="shared" si="44"/>
        <v>0</v>
      </c>
      <c r="V12" s="43">
        <f t="shared" si="45"/>
        <v>3.5</v>
      </c>
      <c r="W12" s="55">
        <f t="shared" si="46"/>
        <v>45026</v>
      </c>
      <c r="X12" s="56"/>
      <c r="Y12" s="57">
        <f t="shared" si="9"/>
        <v>0</v>
      </c>
      <c r="Z12" s="57">
        <f t="shared" si="10"/>
        <v>0</v>
      </c>
      <c r="AA12" s="57">
        <f t="shared" si="11"/>
        <v>0</v>
      </c>
      <c r="AB12" s="57">
        <f t="shared" si="69"/>
        <v>0</v>
      </c>
      <c r="AC12" s="43">
        <f t="shared" si="47"/>
        <v>7.5</v>
      </c>
      <c r="AD12" s="6">
        <f t="shared" si="48"/>
        <v>45056</v>
      </c>
      <c r="AE12" s="12"/>
      <c r="AF12" s="2">
        <f t="shared" si="12"/>
        <v>0</v>
      </c>
      <c r="AG12" s="2">
        <f t="shared" si="13"/>
        <v>0</v>
      </c>
      <c r="AH12" s="2">
        <f t="shared" si="14"/>
        <v>0</v>
      </c>
      <c r="AI12" s="43">
        <f t="shared" si="70"/>
        <v>0</v>
      </c>
      <c r="AJ12" s="43">
        <f t="shared" si="49"/>
        <v>8</v>
      </c>
      <c r="AK12" s="20">
        <f t="shared" si="50"/>
        <v>45087</v>
      </c>
      <c r="AL12" s="21"/>
      <c r="AM12" s="2">
        <f t="shared" si="15"/>
        <v>0</v>
      </c>
      <c r="AN12" s="2">
        <f t="shared" si="16"/>
        <v>0</v>
      </c>
      <c r="AO12" s="2">
        <f t="shared" si="17"/>
        <v>0</v>
      </c>
      <c r="AP12" s="43">
        <f t="shared" si="51"/>
        <v>0</v>
      </c>
      <c r="AQ12" s="43">
        <f t="shared" si="52"/>
        <v>0</v>
      </c>
      <c r="AR12" s="55">
        <f t="shared" si="53"/>
        <v>45117</v>
      </c>
      <c r="AS12" s="56"/>
      <c r="AT12" s="57">
        <f t="shared" si="18"/>
        <v>0</v>
      </c>
      <c r="AU12" s="57">
        <f t="shared" si="19"/>
        <v>0</v>
      </c>
      <c r="AV12" s="57">
        <f t="shared" si="20"/>
        <v>0</v>
      </c>
      <c r="AW12" s="57">
        <f t="shared" si="71"/>
        <v>0</v>
      </c>
      <c r="AX12" s="43">
        <f t="shared" si="54"/>
        <v>7.5</v>
      </c>
      <c r="AY12" s="55">
        <f t="shared" si="55"/>
        <v>45148</v>
      </c>
      <c r="AZ12" s="56"/>
      <c r="BA12" s="57">
        <f t="shared" si="21"/>
        <v>0</v>
      </c>
      <c r="BB12" s="57">
        <f t="shared" si="22"/>
        <v>0</v>
      </c>
      <c r="BC12" s="57">
        <f t="shared" si="23"/>
        <v>0</v>
      </c>
      <c r="BD12" s="57">
        <f t="shared" si="56"/>
        <v>0</v>
      </c>
      <c r="BE12" s="43">
        <f t="shared" si="57"/>
        <v>8</v>
      </c>
      <c r="BF12" s="20">
        <f t="shared" si="58"/>
        <v>45179</v>
      </c>
      <c r="BG12" s="21"/>
      <c r="BH12" s="2">
        <f t="shared" si="24"/>
        <v>0</v>
      </c>
      <c r="BI12" s="2">
        <f t="shared" si="25"/>
        <v>0</v>
      </c>
      <c r="BJ12" s="2">
        <f t="shared" si="26"/>
        <v>0</v>
      </c>
      <c r="BK12" s="43">
        <f t="shared" si="27"/>
        <v>0</v>
      </c>
      <c r="BL12" s="43">
        <f t="shared" si="59"/>
        <v>0</v>
      </c>
      <c r="BM12" s="36">
        <f t="shared" si="60"/>
        <v>45209</v>
      </c>
      <c r="BN12" s="37" t="s">
        <v>38</v>
      </c>
      <c r="BO12" s="2">
        <f t="shared" si="28"/>
        <v>0</v>
      </c>
      <c r="BP12" s="2">
        <f t="shared" si="29"/>
        <v>8</v>
      </c>
      <c r="BQ12" s="2">
        <f t="shared" si="30"/>
        <v>0</v>
      </c>
      <c r="BR12" s="43">
        <f t="shared" si="61"/>
        <v>8</v>
      </c>
      <c r="BS12" s="43">
        <f t="shared" si="62"/>
        <v>8</v>
      </c>
      <c r="BT12" s="6">
        <f t="shared" si="63"/>
        <v>45240</v>
      </c>
      <c r="BU12" s="37" t="s">
        <v>38</v>
      </c>
      <c r="BV12" s="2">
        <f t="shared" si="31"/>
        <v>0</v>
      </c>
      <c r="BW12" s="2">
        <f t="shared" si="32"/>
        <v>3.5</v>
      </c>
      <c r="BX12" s="2">
        <f t="shared" si="33"/>
        <v>0</v>
      </c>
      <c r="BY12" s="43">
        <f t="shared" si="34"/>
        <v>3.5</v>
      </c>
      <c r="BZ12" s="43">
        <f t="shared" si="64"/>
        <v>3.5</v>
      </c>
      <c r="CA12" s="20">
        <f t="shared" si="65"/>
        <v>45270</v>
      </c>
      <c r="CB12" s="21"/>
      <c r="CC12" s="2">
        <f t="shared" si="35"/>
        <v>0</v>
      </c>
      <c r="CD12" s="2">
        <f t="shared" si="36"/>
        <v>0</v>
      </c>
      <c r="CE12" s="2">
        <f t="shared" si="37"/>
        <v>0</v>
      </c>
      <c r="CF12" s="43">
        <f t="shared" si="38"/>
        <v>0</v>
      </c>
      <c r="CG12" s="46">
        <f t="shared" si="66"/>
        <v>0</v>
      </c>
    </row>
    <row r="13" spans="1:85" ht="21" customHeight="1" x14ac:dyDescent="0.2">
      <c r="B13" s="6">
        <f t="shared" si="39"/>
        <v>44937</v>
      </c>
      <c r="C13" s="37"/>
      <c r="D13" s="2">
        <f t="shared" si="0"/>
        <v>0</v>
      </c>
      <c r="E13" s="2">
        <f t="shared" si="1"/>
        <v>0</v>
      </c>
      <c r="F13" s="2">
        <f t="shared" si="40"/>
        <v>0</v>
      </c>
      <c r="G13" s="43">
        <f t="shared" si="67"/>
        <v>0</v>
      </c>
      <c r="H13" s="43">
        <f t="shared" si="68"/>
        <v>8</v>
      </c>
      <c r="I13" s="55">
        <f t="shared" si="41"/>
        <v>44968</v>
      </c>
      <c r="J13" s="56"/>
      <c r="K13" s="57">
        <f t="shared" si="2"/>
        <v>0</v>
      </c>
      <c r="L13" s="57">
        <f t="shared" si="3"/>
        <v>0</v>
      </c>
      <c r="M13" s="57">
        <f t="shared" si="4"/>
        <v>0</v>
      </c>
      <c r="N13" s="57">
        <f t="shared" si="42"/>
        <v>0</v>
      </c>
      <c r="O13" s="43">
        <f t="shared" si="5"/>
        <v>0</v>
      </c>
      <c r="P13" s="20">
        <f t="shared" si="43"/>
        <v>44996</v>
      </c>
      <c r="Q13" s="21"/>
      <c r="R13" s="2">
        <f t="shared" si="6"/>
        <v>0</v>
      </c>
      <c r="S13" s="2">
        <f t="shared" si="7"/>
        <v>0</v>
      </c>
      <c r="T13" s="2">
        <f t="shared" si="8"/>
        <v>0</v>
      </c>
      <c r="U13" s="43">
        <f t="shared" si="44"/>
        <v>0</v>
      </c>
      <c r="V13" s="43">
        <f t="shared" si="45"/>
        <v>0</v>
      </c>
      <c r="W13" s="55">
        <f t="shared" si="46"/>
        <v>45027</v>
      </c>
      <c r="X13" s="56"/>
      <c r="Y13" s="57">
        <f t="shared" si="9"/>
        <v>0</v>
      </c>
      <c r="Z13" s="57">
        <f t="shared" si="10"/>
        <v>0</v>
      </c>
      <c r="AA13" s="57">
        <f t="shared" si="11"/>
        <v>0</v>
      </c>
      <c r="AB13" s="57">
        <f t="shared" si="69"/>
        <v>0</v>
      </c>
      <c r="AC13" s="43">
        <f t="shared" si="47"/>
        <v>8</v>
      </c>
      <c r="AD13" s="6">
        <f t="shared" si="48"/>
        <v>45057</v>
      </c>
      <c r="AE13" s="12"/>
      <c r="AF13" s="2">
        <f t="shared" si="12"/>
        <v>0</v>
      </c>
      <c r="AG13" s="2">
        <f t="shared" si="13"/>
        <v>0</v>
      </c>
      <c r="AH13" s="2">
        <f t="shared" si="14"/>
        <v>0</v>
      </c>
      <c r="AI13" s="43">
        <f t="shared" si="70"/>
        <v>0</v>
      </c>
      <c r="AJ13" s="43">
        <f t="shared" si="49"/>
        <v>8</v>
      </c>
      <c r="AK13" s="20">
        <f t="shared" si="50"/>
        <v>45088</v>
      </c>
      <c r="AL13" s="21"/>
      <c r="AM13" s="2">
        <f t="shared" si="15"/>
        <v>0</v>
      </c>
      <c r="AN13" s="2">
        <f t="shared" si="16"/>
        <v>0</v>
      </c>
      <c r="AO13" s="2">
        <f t="shared" si="17"/>
        <v>0</v>
      </c>
      <c r="AP13" s="43">
        <f t="shared" si="51"/>
        <v>0</v>
      </c>
      <c r="AQ13" s="43">
        <f t="shared" si="52"/>
        <v>0</v>
      </c>
      <c r="AR13" s="55">
        <f t="shared" si="53"/>
        <v>45118</v>
      </c>
      <c r="AS13" s="56"/>
      <c r="AT13" s="57">
        <f t="shared" si="18"/>
        <v>0</v>
      </c>
      <c r="AU13" s="57">
        <f t="shared" si="19"/>
        <v>0</v>
      </c>
      <c r="AV13" s="57">
        <f t="shared" si="20"/>
        <v>0</v>
      </c>
      <c r="AW13" s="57">
        <f t="shared" si="71"/>
        <v>0</v>
      </c>
      <c r="AX13" s="43">
        <f t="shared" si="54"/>
        <v>8</v>
      </c>
      <c r="AY13" s="55">
        <f t="shared" si="55"/>
        <v>45149</v>
      </c>
      <c r="AZ13" s="56"/>
      <c r="BA13" s="57">
        <f t="shared" si="21"/>
        <v>0</v>
      </c>
      <c r="BB13" s="57">
        <f t="shared" si="22"/>
        <v>0</v>
      </c>
      <c r="BC13" s="57">
        <f t="shared" si="23"/>
        <v>0</v>
      </c>
      <c r="BD13" s="57">
        <f t="shared" si="56"/>
        <v>0</v>
      </c>
      <c r="BE13" s="43">
        <f t="shared" si="57"/>
        <v>3.5</v>
      </c>
      <c r="BF13" s="6">
        <f t="shared" si="58"/>
        <v>45180</v>
      </c>
      <c r="BG13" s="12"/>
      <c r="BH13" s="2">
        <f t="shared" si="24"/>
        <v>0</v>
      </c>
      <c r="BI13" s="2">
        <f t="shared" si="25"/>
        <v>0</v>
      </c>
      <c r="BJ13" s="2">
        <f t="shared" si="26"/>
        <v>0</v>
      </c>
      <c r="BK13" s="43">
        <f t="shared" si="27"/>
        <v>0</v>
      </c>
      <c r="BL13" s="43">
        <f t="shared" si="59"/>
        <v>7.5</v>
      </c>
      <c r="BM13" s="6">
        <f t="shared" si="60"/>
        <v>45210</v>
      </c>
      <c r="BN13" s="37" t="s">
        <v>38</v>
      </c>
      <c r="BO13" s="2">
        <f t="shared" si="28"/>
        <v>0</v>
      </c>
      <c r="BP13" s="2">
        <f t="shared" si="29"/>
        <v>8</v>
      </c>
      <c r="BQ13" s="2">
        <f t="shared" si="30"/>
        <v>0</v>
      </c>
      <c r="BR13" s="43">
        <f t="shared" si="61"/>
        <v>8</v>
      </c>
      <c r="BS13" s="43">
        <f t="shared" si="62"/>
        <v>8</v>
      </c>
      <c r="BT13" s="20">
        <f t="shared" si="63"/>
        <v>45241</v>
      </c>
      <c r="BU13" s="21"/>
      <c r="BV13" s="32">
        <f t="shared" si="31"/>
        <v>0</v>
      </c>
      <c r="BW13" s="32">
        <f t="shared" si="32"/>
        <v>0</v>
      </c>
      <c r="BX13" s="32">
        <f t="shared" si="33"/>
        <v>0</v>
      </c>
      <c r="BY13" s="32">
        <f t="shared" si="34"/>
        <v>0</v>
      </c>
      <c r="BZ13" s="43">
        <f t="shared" si="64"/>
        <v>0</v>
      </c>
      <c r="CA13" s="6">
        <f t="shared" si="65"/>
        <v>45271</v>
      </c>
      <c r="CB13" s="12"/>
      <c r="CC13" s="2">
        <f t="shared" si="35"/>
        <v>0</v>
      </c>
      <c r="CD13" s="2">
        <f t="shared" si="36"/>
        <v>0</v>
      </c>
      <c r="CE13" s="2">
        <f t="shared" si="37"/>
        <v>0</v>
      </c>
      <c r="CF13" s="43">
        <f t="shared" si="38"/>
        <v>0</v>
      </c>
      <c r="CG13" s="46">
        <f t="shared" si="66"/>
        <v>7.5</v>
      </c>
    </row>
    <row r="14" spans="1:85" ht="21" customHeight="1" x14ac:dyDescent="0.2">
      <c r="B14" s="6">
        <f t="shared" si="39"/>
        <v>44938</v>
      </c>
      <c r="C14" s="37"/>
      <c r="D14" s="2">
        <f t="shared" si="0"/>
        <v>0</v>
      </c>
      <c r="E14" s="2">
        <f t="shared" si="1"/>
        <v>0</v>
      </c>
      <c r="F14" s="2">
        <f t="shared" si="40"/>
        <v>0</v>
      </c>
      <c r="G14" s="43">
        <f t="shared" si="67"/>
        <v>0</v>
      </c>
      <c r="H14" s="43">
        <f t="shared" si="68"/>
        <v>8</v>
      </c>
      <c r="I14" s="55">
        <f t="shared" si="41"/>
        <v>44969</v>
      </c>
      <c r="J14" s="56"/>
      <c r="K14" s="57">
        <f t="shared" si="2"/>
        <v>0</v>
      </c>
      <c r="L14" s="57">
        <f t="shared" si="3"/>
        <v>0</v>
      </c>
      <c r="M14" s="57">
        <f t="shared" si="4"/>
        <v>0</v>
      </c>
      <c r="N14" s="57">
        <f t="shared" si="42"/>
        <v>0</v>
      </c>
      <c r="O14" s="43">
        <f t="shared" si="5"/>
        <v>0</v>
      </c>
      <c r="P14" s="20">
        <f t="shared" si="43"/>
        <v>44997</v>
      </c>
      <c r="Q14" s="21"/>
      <c r="R14" s="32">
        <f t="shared" si="6"/>
        <v>0</v>
      </c>
      <c r="S14" s="32">
        <f t="shared" si="7"/>
        <v>0</v>
      </c>
      <c r="T14" s="32">
        <f t="shared" si="8"/>
        <v>0</v>
      </c>
      <c r="U14" s="32">
        <f t="shared" si="44"/>
        <v>0</v>
      </c>
      <c r="V14" s="43">
        <f t="shared" si="45"/>
        <v>0</v>
      </c>
      <c r="W14" s="55">
        <f t="shared" si="46"/>
        <v>45028</v>
      </c>
      <c r="X14" s="56"/>
      <c r="Y14" s="57">
        <f t="shared" si="9"/>
        <v>0</v>
      </c>
      <c r="Z14" s="57">
        <f t="shared" si="10"/>
        <v>0</v>
      </c>
      <c r="AA14" s="57">
        <f t="shared" si="11"/>
        <v>0</v>
      </c>
      <c r="AB14" s="57">
        <f t="shared" si="69"/>
        <v>0</v>
      </c>
      <c r="AC14" s="43">
        <f t="shared" si="47"/>
        <v>8</v>
      </c>
      <c r="AD14" s="6">
        <f t="shared" si="48"/>
        <v>45058</v>
      </c>
      <c r="AE14" s="12"/>
      <c r="AF14" s="2">
        <f t="shared" si="12"/>
        <v>0</v>
      </c>
      <c r="AG14" s="2">
        <f t="shared" si="13"/>
        <v>0</v>
      </c>
      <c r="AH14" s="2">
        <f t="shared" si="14"/>
        <v>0</v>
      </c>
      <c r="AI14" s="43">
        <f t="shared" si="70"/>
        <v>0</v>
      </c>
      <c r="AJ14" s="43">
        <f t="shared" si="49"/>
        <v>3.5</v>
      </c>
      <c r="AK14" s="6">
        <f t="shared" si="50"/>
        <v>45089</v>
      </c>
      <c r="AL14" s="12"/>
      <c r="AM14" s="2">
        <f t="shared" si="15"/>
        <v>0</v>
      </c>
      <c r="AN14" s="2">
        <f t="shared" si="16"/>
        <v>0</v>
      </c>
      <c r="AO14" s="2">
        <f t="shared" si="17"/>
        <v>0</v>
      </c>
      <c r="AP14" s="43">
        <f t="shared" si="51"/>
        <v>0</v>
      </c>
      <c r="AQ14" s="43">
        <f t="shared" si="52"/>
        <v>7.5</v>
      </c>
      <c r="AR14" s="55">
        <f t="shared" si="53"/>
        <v>45119</v>
      </c>
      <c r="AS14" s="56"/>
      <c r="AT14" s="57">
        <f t="shared" si="18"/>
        <v>0</v>
      </c>
      <c r="AU14" s="57">
        <f t="shared" si="19"/>
        <v>0</v>
      </c>
      <c r="AV14" s="57">
        <f t="shared" si="20"/>
        <v>0</v>
      </c>
      <c r="AW14" s="57">
        <f t="shared" si="71"/>
        <v>0</v>
      </c>
      <c r="AX14" s="43">
        <f t="shared" si="54"/>
        <v>8</v>
      </c>
      <c r="AY14" s="55">
        <f t="shared" si="55"/>
        <v>45150</v>
      </c>
      <c r="AZ14" s="56"/>
      <c r="BA14" s="57">
        <f t="shared" si="21"/>
        <v>0</v>
      </c>
      <c r="BB14" s="57">
        <f t="shared" si="22"/>
        <v>0</v>
      </c>
      <c r="BC14" s="57">
        <f t="shared" si="23"/>
        <v>0</v>
      </c>
      <c r="BD14" s="57">
        <f t="shared" si="56"/>
        <v>0</v>
      </c>
      <c r="BE14" s="43">
        <f t="shared" si="57"/>
        <v>0</v>
      </c>
      <c r="BF14" s="6">
        <f t="shared" si="58"/>
        <v>45181</v>
      </c>
      <c r="BG14" s="12"/>
      <c r="BH14" s="2">
        <f t="shared" si="24"/>
        <v>0</v>
      </c>
      <c r="BI14" s="2">
        <f t="shared" si="25"/>
        <v>0</v>
      </c>
      <c r="BJ14" s="2">
        <f t="shared" si="26"/>
        <v>0</v>
      </c>
      <c r="BK14" s="43">
        <f t="shared" si="27"/>
        <v>0</v>
      </c>
      <c r="BL14" s="43">
        <f t="shared" si="59"/>
        <v>8</v>
      </c>
      <c r="BM14" s="6">
        <f t="shared" si="60"/>
        <v>45211</v>
      </c>
      <c r="BN14" s="37" t="s">
        <v>38</v>
      </c>
      <c r="BO14" s="2">
        <f t="shared" si="28"/>
        <v>0</v>
      </c>
      <c r="BP14" s="2">
        <f t="shared" si="29"/>
        <v>8</v>
      </c>
      <c r="BQ14" s="2">
        <f t="shared" si="30"/>
        <v>0</v>
      </c>
      <c r="BR14" s="43">
        <f t="shared" si="61"/>
        <v>8</v>
      </c>
      <c r="BS14" s="43">
        <f t="shared" si="62"/>
        <v>8</v>
      </c>
      <c r="BT14" s="20">
        <f t="shared" si="63"/>
        <v>45242</v>
      </c>
      <c r="BU14" s="21"/>
      <c r="BV14" s="2">
        <f t="shared" si="31"/>
        <v>0</v>
      </c>
      <c r="BW14" s="2">
        <f t="shared" si="32"/>
        <v>0</v>
      </c>
      <c r="BX14" s="2">
        <f t="shared" si="33"/>
        <v>0</v>
      </c>
      <c r="BY14" s="43">
        <f t="shared" si="34"/>
        <v>0</v>
      </c>
      <c r="BZ14" s="43">
        <f t="shared" si="64"/>
        <v>0</v>
      </c>
      <c r="CA14" s="36">
        <f t="shared" si="65"/>
        <v>45272</v>
      </c>
      <c r="CB14" s="37"/>
      <c r="CC14" s="2">
        <f t="shared" si="35"/>
        <v>0</v>
      </c>
      <c r="CD14" s="2">
        <f t="shared" si="36"/>
        <v>0</v>
      </c>
      <c r="CE14" s="2">
        <f t="shared" si="37"/>
        <v>0</v>
      </c>
      <c r="CF14" s="43">
        <f t="shared" si="38"/>
        <v>0</v>
      </c>
      <c r="CG14" s="46">
        <f t="shared" si="66"/>
        <v>8</v>
      </c>
    </row>
    <row r="15" spans="1:85" ht="21" customHeight="1" x14ac:dyDescent="0.2">
      <c r="B15" s="6">
        <f t="shared" si="39"/>
        <v>44939</v>
      </c>
      <c r="C15" s="37"/>
      <c r="D15" s="2">
        <f t="shared" si="0"/>
        <v>0</v>
      </c>
      <c r="E15" s="2">
        <f t="shared" si="1"/>
        <v>0</v>
      </c>
      <c r="F15" s="2">
        <f t="shared" si="40"/>
        <v>0</v>
      </c>
      <c r="G15" s="43">
        <f t="shared" si="67"/>
        <v>0</v>
      </c>
      <c r="H15" s="43">
        <f t="shared" si="68"/>
        <v>3.5</v>
      </c>
      <c r="I15" s="55">
        <f t="shared" si="41"/>
        <v>44970</v>
      </c>
      <c r="J15" s="56"/>
      <c r="K15" s="57">
        <f t="shared" si="2"/>
        <v>0</v>
      </c>
      <c r="L15" s="57">
        <f t="shared" si="3"/>
        <v>0</v>
      </c>
      <c r="M15" s="57">
        <f t="shared" si="4"/>
        <v>0</v>
      </c>
      <c r="N15" s="57">
        <f t="shared" si="42"/>
        <v>0</v>
      </c>
      <c r="O15" s="43">
        <f t="shared" si="5"/>
        <v>7.5</v>
      </c>
      <c r="P15" s="6">
        <f t="shared" si="43"/>
        <v>44998</v>
      </c>
      <c r="Q15" s="12"/>
      <c r="R15" s="2">
        <f t="shared" si="6"/>
        <v>0</v>
      </c>
      <c r="S15" s="2">
        <f t="shared" si="7"/>
        <v>0</v>
      </c>
      <c r="T15" s="2">
        <f t="shared" si="8"/>
        <v>0</v>
      </c>
      <c r="U15" s="43">
        <f t="shared" si="44"/>
        <v>0</v>
      </c>
      <c r="V15" s="43">
        <f t="shared" si="45"/>
        <v>7.5</v>
      </c>
      <c r="W15" s="55">
        <f t="shared" si="46"/>
        <v>45029</v>
      </c>
      <c r="X15" s="56"/>
      <c r="Y15" s="57">
        <f t="shared" si="9"/>
        <v>0</v>
      </c>
      <c r="Z15" s="57">
        <f t="shared" si="10"/>
        <v>0</v>
      </c>
      <c r="AA15" s="57">
        <f t="shared" si="11"/>
        <v>0</v>
      </c>
      <c r="AB15" s="57">
        <f t="shared" si="69"/>
        <v>0</v>
      </c>
      <c r="AC15" s="43">
        <f t="shared" si="47"/>
        <v>8</v>
      </c>
      <c r="AD15" s="20">
        <f t="shared" si="48"/>
        <v>45059</v>
      </c>
      <c r="AE15" s="21"/>
      <c r="AF15" s="32">
        <f t="shared" si="12"/>
        <v>0</v>
      </c>
      <c r="AG15" s="32">
        <f t="shared" si="13"/>
        <v>0</v>
      </c>
      <c r="AH15" s="32">
        <f t="shared" si="14"/>
        <v>0</v>
      </c>
      <c r="AI15" s="32">
        <f t="shared" si="70"/>
        <v>0</v>
      </c>
      <c r="AJ15" s="43">
        <f t="shared" si="49"/>
        <v>0</v>
      </c>
      <c r="AK15" s="36">
        <f t="shared" si="50"/>
        <v>45090</v>
      </c>
      <c r="AL15" s="37"/>
      <c r="AM15" s="2">
        <f t="shared" si="15"/>
        <v>0</v>
      </c>
      <c r="AN15" s="2">
        <f t="shared" si="16"/>
        <v>0</v>
      </c>
      <c r="AO15" s="2">
        <f t="shared" si="17"/>
        <v>0</v>
      </c>
      <c r="AP15" s="43">
        <f t="shared" si="51"/>
        <v>0</v>
      </c>
      <c r="AQ15" s="43">
        <f t="shared" si="52"/>
        <v>8</v>
      </c>
      <c r="AR15" s="55">
        <f t="shared" si="53"/>
        <v>45120</v>
      </c>
      <c r="AS15" s="56"/>
      <c r="AT15" s="57">
        <f t="shared" si="18"/>
        <v>0</v>
      </c>
      <c r="AU15" s="57">
        <f t="shared" si="19"/>
        <v>0</v>
      </c>
      <c r="AV15" s="57">
        <f t="shared" si="20"/>
        <v>0</v>
      </c>
      <c r="AW15" s="57">
        <f t="shared" si="71"/>
        <v>0</v>
      </c>
      <c r="AX15" s="43">
        <f t="shared" si="54"/>
        <v>8</v>
      </c>
      <c r="AY15" s="55">
        <f t="shared" si="55"/>
        <v>45151</v>
      </c>
      <c r="AZ15" s="56"/>
      <c r="BA15" s="57">
        <f t="shared" si="21"/>
        <v>0</v>
      </c>
      <c r="BB15" s="57">
        <f t="shared" si="22"/>
        <v>0</v>
      </c>
      <c r="BC15" s="57">
        <f t="shared" si="23"/>
        <v>0</v>
      </c>
      <c r="BD15" s="57">
        <f t="shared" si="56"/>
        <v>0</v>
      </c>
      <c r="BE15" s="43">
        <f t="shared" si="57"/>
        <v>0</v>
      </c>
      <c r="BF15" s="6">
        <f t="shared" si="58"/>
        <v>45182</v>
      </c>
      <c r="BG15" s="12"/>
      <c r="BH15" s="2">
        <f t="shared" si="24"/>
        <v>0</v>
      </c>
      <c r="BI15" s="2">
        <f t="shared" si="25"/>
        <v>0</v>
      </c>
      <c r="BJ15" s="2">
        <f t="shared" si="26"/>
        <v>0</v>
      </c>
      <c r="BK15" s="43">
        <f t="shared" si="27"/>
        <v>0</v>
      </c>
      <c r="BL15" s="43">
        <f t="shared" si="59"/>
        <v>8</v>
      </c>
      <c r="BM15" s="6">
        <f t="shared" si="60"/>
        <v>45212</v>
      </c>
      <c r="BN15" s="37" t="s">
        <v>38</v>
      </c>
      <c r="BO15" s="2">
        <f t="shared" si="28"/>
        <v>0</v>
      </c>
      <c r="BP15" s="2">
        <f t="shared" si="29"/>
        <v>3.5</v>
      </c>
      <c r="BQ15" s="2">
        <f t="shared" si="30"/>
        <v>0</v>
      </c>
      <c r="BR15" s="43">
        <f t="shared" si="61"/>
        <v>3.5</v>
      </c>
      <c r="BS15" s="43">
        <f t="shared" si="62"/>
        <v>3.5</v>
      </c>
      <c r="BT15" s="6">
        <f t="shared" si="63"/>
        <v>45243</v>
      </c>
      <c r="BU15" s="12"/>
      <c r="BV15" s="2">
        <f t="shared" si="31"/>
        <v>0</v>
      </c>
      <c r="BW15" s="2">
        <f t="shared" si="32"/>
        <v>0</v>
      </c>
      <c r="BX15" s="2">
        <f t="shared" si="33"/>
        <v>0</v>
      </c>
      <c r="BY15" s="43">
        <f t="shared" si="34"/>
        <v>0</v>
      </c>
      <c r="BZ15" s="43">
        <f t="shared" si="64"/>
        <v>7.5</v>
      </c>
      <c r="CA15" s="6">
        <f t="shared" si="65"/>
        <v>45273</v>
      </c>
      <c r="CB15" s="12"/>
      <c r="CC15" s="2">
        <f t="shared" si="35"/>
        <v>0</v>
      </c>
      <c r="CD15" s="2">
        <f t="shared" si="36"/>
        <v>0</v>
      </c>
      <c r="CE15" s="2">
        <f t="shared" si="37"/>
        <v>0</v>
      </c>
      <c r="CF15" s="43">
        <f t="shared" si="38"/>
        <v>0</v>
      </c>
      <c r="CG15" s="46">
        <f t="shared" si="66"/>
        <v>8</v>
      </c>
    </row>
    <row r="16" spans="1:85" ht="21" customHeight="1" x14ac:dyDescent="0.2">
      <c r="B16" s="20">
        <f t="shared" si="39"/>
        <v>44940</v>
      </c>
      <c r="C16" s="21"/>
      <c r="D16" s="2">
        <f t="shared" si="0"/>
        <v>0</v>
      </c>
      <c r="E16" s="2">
        <f t="shared" si="1"/>
        <v>0</v>
      </c>
      <c r="F16" s="2">
        <f t="shared" si="40"/>
        <v>0</v>
      </c>
      <c r="G16" s="43">
        <f t="shared" si="67"/>
        <v>0</v>
      </c>
      <c r="H16" s="43">
        <f t="shared" si="68"/>
        <v>0</v>
      </c>
      <c r="I16" s="55">
        <f t="shared" si="41"/>
        <v>44971</v>
      </c>
      <c r="J16" s="56"/>
      <c r="K16" s="57">
        <f t="shared" si="2"/>
        <v>0</v>
      </c>
      <c r="L16" s="57">
        <f t="shared" si="3"/>
        <v>0</v>
      </c>
      <c r="M16" s="57">
        <f t="shared" si="4"/>
        <v>0</v>
      </c>
      <c r="N16" s="57">
        <f t="shared" si="42"/>
        <v>0</v>
      </c>
      <c r="O16" s="43">
        <f t="shared" si="5"/>
        <v>8</v>
      </c>
      <c r="P16" s="36">
        <f t="shared" si="43"/>
        <v>44999</v>
      </c>
      <c r="Q16" s="37"/>
      <c r="R16" s="2">
        <f t="shared" si="6"/>
        <v>0</v>
      </c>
      <c r="S16" s="2">
        <f t="shared" si="7"/>
        <v>0</v>
      </c>
      <c r="T16" s="2">
        <f t="shared" si="8"/>
        <v>0</v>
      </c>
      <c r="U16" s="43">
        <f t="shared" si="44"/>
        <v>0</v>
      </c>
      <c r="V16" s="43">
        <f t="shared" si="45"/>
        <v>8</v>
      </c>
      <c r="W16" s="55">
        <f t="shared" si="46"/>
        <v>45030</v>
      </c>
      <c r="X16" s="56"/>
      <c r="Y16" s="57">
        <f t="shared" si="9"/>
        <v>0</v>
      </c>
      <c r="Z16" s="57">
        <f t="shared" si="10"/>
        <v>0</v>
      </c>
      <c r="AA16" s="57">
        <f t="shared" si="11"/>
        <v>0</v>
      </c>
      <c r="AB16" s="57">
        <f t="shared" si="69"/>
        <v>0</v>
      </c>
      <c r="AC16" s="43">
        <f t="shared" si="47"/>
        <v>3.5</v>
      </c>
      <c r="AD16" s="20">
        <f t="shared" si="48"/>
        <v>45060</v>
      </c>
      <c r="AE16" s="21"/>
      <c r="AF16" s="2">
        <f t="shared" si="12"/>
        <v>0</v>
      </c>
      <c r="AG16" s="2">
        <f t="shared" si="13"/>
        <v>0</v>
      </c>
      <c r="AH16" s="2">
        <f t="shared" si="14"/>
        <v>0</v>
      </c>
      <c r="AI16" s="43">
        <f t="shared" si="70"/>
        <v>0</v>
      </c>
      <c r="AJ16" s="43">
        <f t="shared" si="49"/>
        <v>0</v>
      </c>
      <c r="AK16" s="6">
        <f t="shared" si="50"/>
        <v>45091</v>
      </c>
      <c r="AL16" s="12"/>
      <c r="AM16" s="2">
        <f t="shared" si="15"/>
        <v>0</v>
      </c>
      <c r="AN16" s="2">
        <f t="shared" si="16"/>
        <v>0</v>
      </c>
      <c r="AO16" s="2">
        <f t="shared" si="17"/>
        <v>0</v>
      </c>
      <c r="AP16" s="43">
        <f t="shared" si="51"/>
        <v>0</v>
      </c>
      <c r="AQ16" s="43">
        <f t="shared" si="52"/>
        <v>8</v>
      </c>
      <c r="AR16" s="55">
        <f t="shared" si="53"/>
        <v>45121</v>
      </c>
      <c r="AS16" s="56"/>
      <c r="AT16" s="57">
        <f t="shared" si="18"/>
        <v>0</v>
      </c>
      <c r="AU16" s="57">
        <f t="shared" si="19"/>
        <v>0</v>
      </c>
      <c r="AV16" s="57">
        <f t="shared" si="20"/>
        <v>0</v>
      </c>
      <c r="AW16" s="57">
        <f t="shared" si="71"/>
        <v>0</v>
      </c>
      <c r="AX16" s="43">
        <f t="shared" si="54"/>
        <v>3.5</v>
      </c>
      <c r="AY16" s="55">
        <f t="shared" si="55"/>
        <v>45152</v>
      </c>
      <c r="AZ16" s="56"/>
      <c r="BA16" s="57">
        <f t="shared" si="21"/>
        <v>0</v>
      </c>
      <c r="BB16" s="57">
        <f t="shared" si="22"/>
        <v>0</v>
      </c>
      <c r="BC16" s="57">
        <f t="shared" si="23"/>
        <v>0</v>
      </c>
      <c r="BD16" s="57">
        <f t="shared" si="56"/>
        <v>0</v>
      </c>
      <c r="BE16" s="43">
        <f t="shared" si="57"/>
        <v>7.5</v>
      </c>
      <c r="BF16" s="6">
        <f t="shared" si="58"/>
        <v>45183</v>
      </c>
      <c r="BG16" s="12"/>
      <c r="BH16" s="2">
        <f t="shared" si="24"/>
        <v>0</v>
      </c>
      <c r="BI16" s="2">
        <f t="shared" si="25"/>
        <v>0</v>
      </c>
      <c r="BJ16" s="2">
        <f t="shared" si="26"/>
        <v>0</v>
      </c>
      <c r="BK16" s="43">
        <f t="shared" si="27"/>
        <v>0</v>
      </c>
      <c r="BL16" s="43">
        <f t="shared" si="59"/>
        <v>8</v>
      </c>
      <c r="BM16" s="20">
        <f t="shared" si="60"/>
        <v>45213</v>
      </c>
      <c r="BN16" s="21"/>
      <c r="BO16" s="2">
        <f t="shared" si="28"/>
        <v>0</v>
      </c>
      <c r="BP16" s="2">
        <f t="shared" si="29"/>
        <v>0</v>
      </c>
      <c r="BQ16" s="2">
        <f t="shared" si="30"/>
        <v>0</v>
      </c>
      <c r="BR16" s="43">
        <f t="shared" si="61"/>
        <v>0</v>
      </c>
      <c r="BS16" s="43">
        <f t="shared" si="62"/>
        <v>0</v>
      </c>
      <c r="BT16" s="36">
        <f t="shared" si="63"/>
        <v>45244</v>
      </c>
      <c r="BU16" s="37"/>
      <c r="BV16" s="2">
        <f t="shared" si="31"/>
        <v>0</v>
      </c>
      <c r="BW16" s="2">
        <f t="shared" si="32"/>
        <v>0</v>
      </c>
      <c r="BX16" s="2">
        <f t="shared" si="33"/>
        <v>0</v>
      </c>
      <c r="BY16" s="43">
        <f t="shared" si="34"/>
        <v>0</v>
      </c>
      <c r="BZ16" s="43">
        <f t="shared" si="64"/>
        <v>8</v>
      </c>
      <c r="CA16" s="6">
        <f t="shared" si="65"/>
        <v>45274</v>
      </c>
      <c r="CB16" s="12"/>
      <c r="CC16" s="2">
        <f t="shared" si="35"/>
        <v>0</v>
      </c>
      <c r="CD16" s="2">
        <f t="shared" si="36"/>
        <v>0</v>
      </c>
      <c r="CE16" s="2">
        <f t="shared" si="37"/>
        <v>0</v>
      </c>
      <c r="CF16" s="43">
        <f t="shared" si="38"/>
        <v>0</v>
      </c>
      <c r="CG16" s="46">
        <f t="shared" si="66"/>
        <v>8</v>
      </c>
    </row>
    <row r="17" spans="2:85" ht="21" customHeight="1" x14ac:dyDescent="0.2">
      <c r="B17" s="20">
        <f t="shared" si="39"/>
        <v>44941</v>
      </c>
      <c r="C17" s="21"/>
      <c r="D17" s="2">
        <f t="shared" si="0"/>
        <v>0</v>
      </c>
      <c r="E17" s="2">
        <f t="shared" si="1"/>
        <v>0</v>
      </c>
      <c r="F17" s="2">
        <f t="shared" si="40"/>
        <v>0</v>
      </c>
      <c r="G17" s="43">
        <f t="shared" si="67"/>
        <v>0</v>
      </c>
      <c r="H17" s="43">
        <f t="shared" si="68"/>
        <v>0</v>
      </c>
      <c r="I17" s="55">
        <f t="shared" si="41"/>
        <v>44972</v>
      </c>
      <c r="J17" s="56"/>
      <c r="K17" s="57">
        <f t="shared" si="2"/>
        <v>0</v>
      </c>
      <c r="L17" s="57">
        <f t="shared" si="3"/>
        <v>0</v>
      </c>
      <c r="M17" s="57">
        <f t="shared" si="4"/>
        <v>0</v>
      </c>
      <c r="N17" s="57">
        <f t="shared" si="42"/>
        <v>0</v>
      </c>
      <c r="O17" s="43">
        <f t="shared" si="5"/>
        <v>8</v>
      </c>
      <c r="P17" s="6">
        <f t="shared" si="43"/>
        <v>45000</v>
      </c>
      <c r="Q17" s="37"/>
      <c r="R17" s="2">
        <f t="shared" si="6"/>
        <v>0</v>
      </c>
      <c r="S17" s="2">
        <f t="shared" si="7"/>
        <v>0</v>
      </c>
      <c r="T17" s="2">
        <f t="shared" si="8"/>
        <v>0</v>
      </c>
      <c r="U17" s="43">
        <f t="shared" si="44"/>
        <v>0</v>
      </c>
      <c r="V17" s="43">
        <f t="shared" si="45"/>
        <v>8</v>
      </c>
      <c r="W17" s="55">
        <f t="shared" si="46"/>
        <v>45031</v>
      </c>
      <c r="X17" s="56"/>
      <c r="Y17" s="57">
        <f t="shared" si="9"/>
        <v>0</v>
      </c>
      <c r="Z17" s="57">
        <f t="shared" si="10"/>
        <v>0</v>
      </c>
      <c r="AA17" s="57">
        <f t="shared" si="11"/>
        <v>0</v>
      </c>
      <c r="AB17" s="57">
        <f t="shared" si="69"/>
        <v>0</v>
      </c>
      <c r="AC17" s="43">
        <f t="shared" si="47"/>
        <v>0</v>
      </c>
      <c r="AD17" s="6">
        <f t="shared" si="48"/>
        <v>45061</v>
      </c>
      <c r="AE17" s="12"/>
      <c r="AF17" s="32">
        <f t="shared" si="12"/>
        <v>0</v>
      </c>
      <c r="AG17" s="32">
        <f t="shared" si="13"/>
        <v>0</v>
      </c>
      <c r="AH17" s="32">
        <f t="shared" si="14"/>
        <v>0</v>
      </c>
      <c r="AI17" s="32">
        <f t="shared" si="70"/>
        <v>0</v>
      </c>
      <c r="AJ17" s="43">
        <f t="shared" si="49"/>
        <v>7.5</v>
      </c>
      <c r="AK17" s="6">
        <f t="shared" si="50"/>
        <v>45092</v>
      </c>
      <c r="AL17" s="12"/>
      <c r="AM17" s="2">
        <f t="shared" si="15"/>
        <v>0</v>
      </c>
      <c r="AN17" s="2">
        <f t="shared" si="16"/>
        <v>0</v>
      </c>
      <c r="AO17" s="2">
        <f t="shared" si="17"/>
        <v>0</v>
      </c>
      <c r="AP17" s="43">
        <f t="shared" si="51"/>
        <v>0</v>
      </c>
      <c r="AQ17" s="43">
        <f t="shared" si="52"/>
        <v>8</v>
      </c>
      <c r="AR17" s="55">
        <f t="shared" si="53"/>
        <v>45122</v>
      </c>
      <c r="AS17" s="56"/>
      <c r="AT17" s="57">
        <f t="shared" si="18"/>
        <v>0</v>
      </c>
      <c r="AU17" s="57">
        <f t="shared" si="19"/>
        <v>0</v>
      </c>
      <c r="AV17" s="57">
        <f t="shared" si="20"/>
        <v>0</v>
      </c>
      <c r="AW17" s="57">
        <f t="shared" si="71"/>
        <v>0</v>
      </c>
      <c r="AX17" s="43">
        <f t="shared" si="54"/>
        <v>0</v>
      </c>
      <c r="AY17" s="55">
        <f t="shared" si="55"/>
        <v>45153</v>
      </c>
      <c r="AZ17" s="56"/>
      <c r="BA17" s="57">
        <f t="shared" si="21"/>
        <v>0</v>
      </c>
      <c r="BB17" s="57">
        <f t="shared" si="22"/>
        <v>0</v>
      </c>
      <c r="BC17" s="57">
        <f t="shared" si="23"/>
        <v>0</v>
      </c>
      <c r="BD17" s="57">
        <f t="shared" si="56"/>
        <v>0</v>
      </c>
      <c r="BE17" s="43">
        <f t="shared" si="57"/>
        <v>8</v>
      </c>
      <c r="BF17" s="6">
        <f t="shared" si="58"/>
        <v>45184</v>
      </c>
      <c r="BG17" s="12"/>
      <c r="BH17" s="2">
        <f t="shared" si="24"/>
        <v>0</v>
      </c>
      <c r="BI17" s="2">
        <f t="shared" si="25"/>
        <v>0</v>
      </c>
      <c r="BJ17" s="2">
        <f t="shared" si="26"/>
        <v>0</v>
      </c>
      <c r="BK17" s="43">
        <f t="shared" si="27"/>
        <v>0</v>
      </c>
      <c r="BL17" s="43">
        <f t="shared" si="59"/>
        <v>3.5</v>
      </c>
      <c r="BM17" s="20">
        <f t="shared" si="60"/>
        <v>45214</v>
      </c>
      <c r="BN17" s="21"/>
      <c r="BO17" s="2">
        <f t="shared" si="28"/>
        <v>0</v>
      </c>
      <c r="BP17" s="2">
        <f t="shared" si="29"/>
        <v>0</v>
      </c>
      <c r="BQ17" s="2">
        <f t="shared" si="30"/>
        <v>0</v>
      </c>
      <c r="BR17" s="43">
        <f t="shared" si="61"/>
        <v>0</v>
      </c>
      <c r="BS17" s="43">
        <f t="shared" si="62"/>
        <v>0</v>
      </c>
      <c r="BT17" s="6">
        <f t="shared" si="63"/>
        <v>45245</v>
      </c>
      <c r="BU17" s="37"/>
      <c r="BV17" s="2">
        <f t="shared" si="31"/>
        <v>0</v>
      </c>
      <c r="BW17" s="2">
        <f t="shared" si="32"/>
        <v>0</v>
      </c>
      <c r="BX17" s="2">
        <f t="shared" si="33"/>
        <v>0</v>
      </c>
      <c r="BY17" s="43">
        <f t="shared" si="34"/>
        <v>0</v>
      </c>
      <c r="BZ17" s="43">
        <f t="shared" si="64"/>
        <v>8</v>
      </c>
      <c r="CA17" s="6">
        <f t="shared" si="65"/>
        <v>45275</v>
      </c>
      <c r="CB17" s="12"/>
      <c r="CC17" s="2">
        <f t="shared" si="35"/>
        <v>0</v>
      </c>
      <c r="CD17" s="2">
        <f t="shared" si="36"/>
        <v>0</v>
      </c>
      <c r="CE17" s="2">
        <f t="shared" si="37"/>
        <v>0</v>
      </c>
      <c r="CF17" s="43">
        <f t="shared" si="38"/>
        <v>0</v>
      </c>
      <c r="CG17" s="46">
        <f t="shared" si="66"/>
        <v>3.5</v>
      </c>
    </row>
    <row r="18" spans="2:85" ht="21" customHeight="1" x14ac:dyDescent="0.2">
      <c r="B18" s="6">
        <f t="shared" si="39"/>
        <v>44942</v>
      </c>
      <c r="C18" s="12"/>
      <c r="D18" s="2">
        <f t="shared" si="0"/>
        <v>0</v>
      </c>
      <c r="E18" s="2">
        <f t="shared" si="1"/>
        <v>0</v>
      </c>
      <c r="F18" s="2">
        <f t="shared" si="40"/>
        <v>0</v>
      </c>
      <c r="G18" s="43">
        <f t="shared" si="67"/>
        <v>0</v>
      </c>
      <c r="H18" s="43">
        <f t="shared" si="68"/>
        <v>7.5</v>
      </c>
      <c r="I18" s="55">
        <f t="shared" si="41"/>
        <v>44973</v>
      </c>
      <c r="J18" s="56"/>
      <c r="K18" s="57">
        <f t="shared" si="2"/>
        <v>0</v>
      </c>
      <c r="L18" s="57">
        <f t="shared" si="3"/>
        <v>0</v>
      </c>
      <c r="M18" s="57">
        <f t="shared" si="4"/>
        <v>0</v>
      </c>
      <c r="N18" s="57">
        <f t="shared" si="42"/>
        <v>0</v>
      </c>
      <c r="O18" s="43">
        <f t="shared" si="5"/>
        <v>8</v>
      </c>
      <c r="P18" s="6">
        <f t="shared" si="43"/>
        <v>45001</v>
      </c>
      <c r="Q18" s="37"/>
      <c r="R18" s="2">
        <f t="shared" si="6"/>
        <v>0</v>
      </c>
      <c r="S18" s="2">
        <f t="shared" si="7"/>
        <v>0</v>
      </c>
      <c r="T18" s="2">
        <f t="shared" si="8"/>
        <v>0</v>
      </c>
      <c r="U18" s="43">
        <f t="shared" si="44"/>
        <v>0</v>
      </c>
      <c r="V18" s="43">
        <f t="shared" si="45"/>
        <v>8</v>
      </c>
      <c r="W18" s="55">
        <f t="shared" si="46"/>
        <v>45032</v>
      </c>
      <c r="X18" s="56"/>
      <c r="Y18" s="57">
        <f t="shared" si="9"/>
        <v>0</v>
      </c>
      <c r="Z18" s="57">
        <f t="shared" si="10"/>
        <v>0</v>
      </c>
      <c r="AA18" s="57">
        <f t="shared" si="11"/>
        <v>0</v>
      </c>
      <c r="AB18" s="57">
        <f t="shared" si="69"/>
        <v>0</v>
      </c>
      <c r="AC18" s="43">
        <f t="shared" si="47"/>
        <v>0</v>
      </c>
      <c r="AD18" s="36">
        <f t="shared" si="48"/>
        <v>45062</v>
      </c>
      <c r="AE18" s="12"/>
      <c r="AF18" s="32">
        <f t="shared" si="12"/>
        <v>0</v>
      </c>
      <c r="AG18" s="32">
        <f t="shared" si="13"/>
        <v>0</v>
      </c>
      <c r="AH18" s="32">
        <f t="shared" si="14"/>
        <v>0</v>
      </c>
      <c r="AI18" s="32">
        <f t="shared" si="70"/>
        <v>0</v>
      </c>
      <c r="AJ18" s="43">
        <f t="shared" si="49"/>
        <v>8</v>
      </c>
      <c r="AK18" s="6">
        <f t="shared" si="50"/>
        <v>45093</v>
      </c>
      <c r="AL18" s="12"/>
      <c r="AM18" s="2">
        <f t="shared" si="15"/>
        <v>0</v>
      </c>
      <c r="AN18" s="2">
        <f t="shared" si="16"/>
        <v>0</v>
      </c>
      <c r="AO18" s="2">
        <f t="shared" si="17"/>
        <v>0</v>
      </c>
      <c r="AP18" s="43">
        <f t="shared" si="51"/>
        <v>0</v>
      </c>
      <c r="AQ18" s="43">
        <f t="shared" si="52"/>
        <v>3.5</v>
      </c>
      <c r="AR18" s="55">
        <f t="shared" si="53"/>
        <v>45123</v>
      </c>
      <c r="AS18" s="56"/>
      <c r="AT18" s="57">
        <f t="shared" si="18"/>
        <v>0</v>
      </c>
      <c r="AU18" s="57">
        <f t="shared" si="19"/>
        <v>0</v>
      </c>
      <c r="AV18" s="57">
        <f t="shared" si="20"/>
        <v>0</v>
      </c>
      <c r="AW18" s="57">
        <f t="shared" si="71"/>
        <v>0</v>
      </c>
      <c r="AX18" s="43">
        <f t="shared" si="54"/>
        <v>0</v>
      </c>
      <c r="AY18" s="55">
        <f t="shared" si="55"/>
        <v>45154</v>
      </c>
      <c r="AZ18" s="56" t="s">
        <v>36</v>
      </c>
      <c r="BA18" s="57">
        <f t="shared" si="21"/>
        <v>0</v>
      </c>
      <c r="BB18" s="57">
        <f t="shared" si="22"/>
        <v>0</v>
      </c>
      <c r="BC18" s="57">
        <f t="shared" si="23"/>
        <v>0</v>
      </c>
      <c r="BD18" s="57">
        <f t="shared" si="56"/>
        <v>0</v>
      </c>
      <c r="BE18" s="43">
        <f t="shared" si="57"/>
        <v>8</v>
      </c>
      <c r="BF18" s="20">
        <f t="shared" si="58"/>
        <v>45185</v>
      </c>
      <c r="BG18" s="21"/>
      <c r="BH18" s="2">
        <f t="shared" si="24"/>
        <v>0</v>
      </c>
      <c r="BI18" s="2">
        <f t="shared" si="25"/>
        <v>0</v>
      </c>
      <c r="BJ18" s="2">
        <f t="shared" si="26"/>
        <v>0</v>
      </c>
      <c r="BK18" s="43">
        <f t="shared" si="27"/>
        <v>0</v>
      </c>
      <c r="BL18" s="43">
        <f t="shared" si="59"/>
        <v>0</v>
      </c>
      <c r="BM18" s="6">
        <f t="shared" si="60"/>
        <v>45215</v>
      </c>
      <c r="BN18" s="12"/>
      <c r="BO18" s="2">
        <f t="shared" si="28"/>
        <v>0</v>
      </c>
      <c r="BP18" s="2">
        <f t="shared" si="29"/>
        <v>0</v>
      </c>
      <c r="BQ18" s="2">
        <f t="shared" si="30"/>
        <v>0</v>
      </c>
      <c r="BR18" s="43">
        <f t="shared" si="61"/>
        <v>0</v>
      </c>
      <c r="BS18" s="43">
        <f t="shared" si="62"/>
        <v>7.5</v>
      </c>
      <c r="BT18" s="6">
        <f t="shared" si="63"/>
        <v>45246</v>
      </c>
      <c r="BU18" s="37"/>
      <c r="BV18" s="2">
        <f t="shared" si="31"/>
        <v>0</v>
      </c>
      <c r="BW18" s="2">
        <f t="shared" si="32"/>
        <v>0</v>
      </c>
      <c r="BX18" s="2">
        <f t="shared" si="33"/>
        <v>0</v>
      </c>
      <c r="BY18" s="43">
        <f t="shared" si="34"/>
        <v>0</v>
      </c>
      <c r="BZ18" s="43">
        <f t="shared" si="64"/>
        <v>8</v>
      </c>
      <c r="CA18" s="20">
        <f t="shared" si="65"/>
        <v>45276</v>
      </c>
      <c r="CB18" s="21"/>
      <c r="CC18" s="2">
        <f t="shared" si="35"/>
        <v>0</v>
      </c>
      <c r="CD18" s="2">
        <f t="shared" si="36"/>
        <v>0</v>
      </c>
      <c r="CE18" s="2">
        <f t="shared" si="37"/>
        <v>0</v>
      </c>
      <c r="CF18" s="43">
        <f t="shared" si="38"/>
        <v>0</v>
      </c>
      <c r="CG18" s="46">
        <f t="shared" si="66"/>
        <v>0</v>
      </c>
    </row>
    <row r="19" spans="2:85" ht="21" customHeight="1" x14ac:dyDescent="0.2">
      <c r="B19" s="36">
        <f t="shared" si="39"/>
        <v>44943</v>
      </c>
      <c r="C19" s="37"/>
      <c r="D19" s="38">
        <f>IF(C19="s",G19,0)</f>
        <v>0</v>
      </c>
      <c r="E19" s="38">
        <f>IF(C19="F",G19,0)</f>
        <v>0</v>
      </c>
      <c r="F19" s="38">
        <f>IF(C19="RP",G19,0)</f>
        <v>0</v>
      </c>
      <c r="G19" s="38">
        <f t="shared" si="67"/>
        <v>0</v>
      </c>
      <c r="H19" s="43">
        <f t="shared" si="68"/>
        <v>8</v>
      </c>
      <c r="I19" s="55">
        <f t="shared" si="41"/>
        <v>44974</v>
      </c>
      <c r="J19" s="56"/>
      <c r="K19" s="57">
        <f t="shared" si="2"/>
        <v>0</v>
      </c>
      <c r="L19" s="57">
        <f t="shared" si="3"/>
        <v>0</v>
      </c>
      <c r="M19" s="57">
        <f t="shared" si="4"/>
        <v>0</v>
      </c>
      <c r="N19" s="57">
        <f t="shared" si="42"/>
        <v>0</v>
      </c>
      <c r="O19" s="43">
        <f t="shared" si="5"/>
        <v>3.5</v>
      </c>
      <c r="P19" s="6">
        <f t="shared" si="43"/>
        <v>45002</v>
      </c>
      <c r="Q19" s="37"/>
      <c r="R19" s="2">
        <f t="shared" si="6"/>
        <v>0</v>
      </c>
      <c r="S19" s="2">
        <f t="shared" si="7"/>
        <v>0</v>
      </c>
      <c r="T19" s="2">
        <f t="shared" si="8"/>
        <v>0</v>
      </c>
      <c r="U19" s="43">
        <f t="shared" si="44"/>
        <v>0</v>
      </c>
      <c r="V19" s="43">
        <f t="shared" si="45"/>
        <v>3.5</v>
      </c>
      <c r="W19" s="55">
        <f t="shared" si="46"/>
        <v>45033</v>
      </c>
      <c r="X19" s="56"/>
      <c r="Y19" s="57">
        <f t="shared" si="9"/>
        <v>0</v>
      </c>
      <c r="Z19" s="57">
        <f t="shared" si="10"/>
        <v>0</v>
      </c>
      <c r="AA19" s="57">
        <f t="shared" si="11"/>
        <v>0</v>
      </c>
      <c r="AB19" s="57">
        <f t="shared" si="69"/>
        <v>0</v>
      </c>
      <c r="AC19" s="43">
        <f t="shared" si="47"/>
        <v>7.5</v>
      </c>
      <c r="AD19" s="6">
        <f t="shared" si="48"/>
        <v>45063</v>
      </c>
      <c r="AE19" s="12"/>
      <c r="AF19" s="2">
        <f t="shared" si="12"/>
        <v>0</v>
      </c>
      <c r="AG19" s="2">
        <f t="shared" si="13"/>
        <v>0</v>
      </c>
      <c r="AH19" s="2">
        <f t="shared" si="14"/>
        <v>0</v>
      </c>
      <c r="AI19" s="43">
        <f t="shared" si="70"/>
        <v>0</v>
      </c>
      <c r="AJ19" s="43">
        <f t="shared" si="49"/>
        <v>8</v>
      </c>
      <c r="AK19" s="20">
        <f t="shared" si="50"/>
        <v>45094</v>
      </c>
      <c r="AL19" s="21"/>
      <c r="AM19" s="2">
        <f t="shared" si="15"/>
        <v>0</v>
      </c>
      <c r="AN19" s="2">
        <f t="shared" si="16"/>
        <v>0</v>
      </c>
      <c r="AO19" s="2">
        <f t="shared" si="17"/>
        <v>0</v>
      </c>
      <c r="AP19" s="43">
        <f t="shared" si="51"/>
        <v>0</v>
      </c>
      <c r="AQ19" s="43">
        <f t="shared" si="52"/>
        <v>0</v>
      </c>
      <c r="AR19" s="55">
        <f t="shared" si="53"/>
        <v>45124</v>
      </c>
      <c r="AS19" s="56"/>
      <c r="AT19" s="57">
        <f t="shared" si="18"/>
        <v>0</v>
      </c>
      <c r="AU19" s="57">
        <f t="shared" si="19"/>
        <v>0</v>
      </c>
      <c r="AV19" s="57">
        <f t="shared" si="20"/>
        <v>0</v>
      </c>
      <c r="AW19" s="57">
        <f t="shared" si="71"/>
        <v>0</v>
      </c>
      <c r="AX19" s="43">
        <f t="shared" si="54"/>
        <v>7.5</v>
      </c>
      <c r="AY19" s="55">
        <f t="shared" si="55"/>
        <v>45155</v>
      </c>
      <c r="AZ19" s="56" t="s">
        <v>36</v>
      </c>
      <c r="BA19" s="57">
        <f t="shared" si="21"/>
        <v>0</v>
      </c>
      <c r="BB19" s="57">
        <f t="shared" si="22"/>
        <v>0</v>
      </c>
      <c r="BC19" s="57">
        <f t="shared" si="23"/>
        <v>0</v>
      </c>
      <c r="BD19" s="57">
        <f t="shared" si="56"/>
        <v>0</v>
      </c>
      <c r="BE19" s="43">
        <f t="shared" si="57"/>
        <v>8</v>
      </c>
      <c r="BF19" s="20">
        <f t="shared" si="58"/>
        <v>45186</v>
      </c>
      <c r="BG19" s="21"/>
      <c r="BH19" s="2">
        <f t="shared" si="24"/>
        <v>0</v>
      </c>
      <c r="BI19" s="2">
        <f t="shared" si="25"/>
        <v>0</v>
      </c>
      <c r="BJ19" s="2">
        <f t="shared" si="26"/>
        <v>0</v>
      </c>
      <c r="BK19" s="43">
        <f t="shared" si="27"/>
        <v>0</v>
      </c>
      <c r="BL19" s="43">
        <f t="shared" si="59"/>
        <v>0</v>
      </c>
      <c r="BM19" s="36">
        <f t="shared" si="60"/>
        <v>45216</v>
      </c>
      <c r="BN19" s="37"/>
      <c r="BO19" s="2">
        <f t="shared" si="28"/>
        <v>0</v>
      </c>
      <c r="BP19" s="2">
        <f t="shared" si="29"/>
        <v>0</v>
      </c>
      <c r="BQ19" s="2">
        <f t="shared" si="30"/>
        <v>0</v>
      </c>
      <c r="BR19" s="43">
        <f t="shared" si="61"/>
        <v>0</v>
      </c>
      <c r="BS19" s="43">
        <f t="shared" si="62"/>
        <v>8</v>
      </c>
      <c r="BT19" s="6">
        <f t="shared" si="63"/>
        <v>45247</v>
      </c>
      <c r="BU19" s="37"/>
      <c r="BV19" s="2">
        <f t="shared" si="31"/>
        <v>0</v>
      </c>
      <c r="BW19" s="2">
        <f t="shared" si="32"/>
        <v>0</v>
      </c>
      <c r="BX19" s="2">
        <f t="shared" si="33"/>
        <v>0</v>
      </c>
      <c r="BY19" s="43">
        <f t="shared" si="34"/>
        <v>0</v>
      </c>
      <c r="BZ19" s="43">
        <f t="shared" si="64"/>
        <v>3.5</v>
      </c>
      <c r="CA19" s="20">
        <f t="shared" si="65"/>
        <v>45277</v>
      </c>
      <c r="CB19" s="21"/>
      <c r="CC19" s="2">
        <f>IF(CB19="s",CF19,0)</f>
        <v>0</v>
      </c>
      <c r="CD19" s="2">
        <f>IF(CB19="F",CF19,0)</f>
        <v>0</v>
      </c>
      <c r="CE19" s="2">
        <f>IF(CB19="RP",CF19,0)</f>
        <v>0</v>
      </c>
      <c r="CF19" s="43">
        <f t="shared" si="38"/>
        <v>0</v>
      </c>
      <c r="CG19" s="46">
        <f t="shared" si="66"/>
        <v>0</v>
      </c>
    </row>
    <row r="20" spans="2:85" ht="21" customHeight="1" x14ac:dyDescent="0.2">
      <c r="B20" s="6">
        <f t="shared" si="39"/>
        <v>44944</v>
      </c>
      <c r="C20" s="37"/>
      <c r="D20" s="2">
        <f>IF(C20="s",G20,0)</f>
        <v>0</v>
      </c>
      <c r="E20" s="2">
        <f>IF(C20="F",G20,0)</f>
        <v>0</v>
      </c>
      <c r="F20" s="2">
        <f>IF(C20="RP",G20,0)</f>
        <v>0</v>
      </c>
      <c r="G20" s="43">
        <f t="shared" si="67"/>
        <v>0</v>
      </c>
      <c r="H20" s="43">
        <f t="shared" si="68"/>
        <v>8</v>
      </c>
      <c r="I20" s="55">
        <f t="shared" si="41"/>
        <v>44975</v>
      </c>
      <c r="J20" s="56"/>
      <c r="K20" s="57">
        <f t="shared" si="2"/>
        <v>0</v>
      </c>
      <c r="L20" s="57">
        <f t="shared" si="3"/>
        <v>0</v>
      </c>
      <c r="M20" s="57">
        <f t="shared" si="4"/>
        <v>0</v>
      </c>
      <c r="N20" s="57">
        <f t="shared" si="42"/>
        <v>0</v>
      </c>
      <c r="O20" s="43">
        <f t="shared" si="5"/>
        <v>0</v>
      </c>
      <c r="P20" s="20">
        <f t="shared" si="43"/>
        <v>45003</v>
      </c>
      <c r="Q20" s="21"/>
      <c r="R20" s="2">
        <f t="shared" si="6"/>
        <v>0</v>
      </c>
      <c r="S20" s="2">
        <f t="shared" si="7"/>
        <v>0</v>
      </c>
      <c r="T20" s="2">
        <f t="shared" si="8"/>
        <v>0</v>
      </c>
      <c r="U20" s="43">
        <f t="shared" si="44"/>
        <v>0</v>
      </c>
      <c r="V20" s="43">
        <f t="shared" si="45"/>
        <v>0</v>
      </c>
      <c r="W20" s="55">
        <f t="shared" si="46"/>
        <v>45034</v>
      </c>
      <c r="X20" s="56"/>
      <c r="Y20" s="57">
        <f t="shared" si="9"/>
        <v>0</v>
      </c>
      <c r="Z20" s="57">
        <f t="shared" si="10"/>
        <v>0</v>
      </c>
      <c r="AA20" s="57">
        <f t="shared" si="11"/>
        <v>0</v>
      </c>
      <c r="AB20" s="57">
        <f t="shared" si="69"/>
        <v>0</v>
      </c>
      <c r="AC20" s="43">
        <f t="shared" si="47"/>
        <v>8</v>
      </c>
      <c r="AD20" s="20">
        <f t="shared" si="48"/>
        <v>45064</v>
      </c>
      <c r="AE20" s="21"/>
      <c r="AF20" s="2">
        <f t="shared" si="12"/>
        <v>0</v>
      </c>
      <c r="AG20" s="2">
        <f t="shared" si="13"/>
        <v>0</v>
      </c>
      <c r="AH20" s="2">
        <f t="shared" si="14"/>
        <v>0</v>
      </c>
      <c r="AI20" s="43">
        <f t="shared" si="70"/>
        <v>0</v>
      </c>
      <c r="AJ20" s="43">
        <f t="shared" si="49"/>
        <v>8</v>
      </c>
      <c r="AK20" s="20">
        <f t="shared" si="50"/>
        <v>45095</v>
      </c>
      <c r="AL20" s="21"/>
      <c r="AM20" s="2">
        <f t="shared" si="15"/>
        <v>0</v>
      </c>
      <c r="AN20" s="2">
        <f t="shared" si="16"/>
        <v>0</v>
      </c>
      <c r="AO20" s="2">
        <f t="shared" si="17"/>
        <v>0</v>
      </c>
      <c r="AP20" s="43">
        <f t="shared" si="51"/>
        <v>0</v>
      </c>
      <c r="AQ20" s="43">
        <f t="shared" si="52"/>
        <v>0</v>
      </c>
      <c r="AR20" s="55">
        <f t="shared" si="53"/>
        <v>45125</v>
      </c>
      <c r="AS20" s="56"/>
      <c r="AT20" s="57">
        <f t="shared" si="18"/>
        <v>0</v>
      </c>
      <c r="AU20" s="57">
        <f t="shared" si="19"/>
        <v>0</v>
      </c>
      <c r="AV20" s="57">
        <f t="shared" si="20"/>
        <v>0</v>
      </c>
      <c r="AW20" s="57">
        <f t="shared" si="71"/>
        <v>0</v>
      </c>
      <c r="AX20" s="43">
        <f t="shared" si="54"/>
        <v>8</v>
      </c>
      <c r="AY20" s="55">
        <f t="shared" si="55"/>
        <v>45156</v>
      </c>
      <c r="AZ20" s="56" t="s">
        <v>36</v>
      </c>
      <c r="BA20" s="57">
        <f t="shared" si="21"/>
        <v>0</v>
      </c>
      <c r="BB20" s="57">
        <f t="shared" si="22"/>
        <v>0</v>
      </c>
      <c r="BC20" s="57">
        <f t="shared" si="23"/>
        <v>0</v>
      </c>
      <c r="BD20" s="57">
        <f t="shared" si="56"/>
        <v>0</v>
      </c>
      <c r="BE20" s="43">
        <f t="shared" si="57"/>
        <v>3.5</v>
      </c>
      <c r="BF20" s="6">
        <f t="shared" si="58"/>
        <v>45187</v>
      </c>
      <c r="BG20" s="12" t="s">
        <v>38</v>
      </c>
      <c r="BH20" s="2">
        <f t="shared" si="24"/>
        <v>0</v>
      </c>
      <c r="BI20" s="2">
        <f t="shared" si="25"/>
        <v>7.5</v>
      </c>
      <c r="BJ20" s="2">
        <f t="shared" si="26"/>
        <v>0</v>
      </c>
      <c r="BK20" s="43">
        <f t="shared" si="27"/>
        <v>7.5</v>
      </c>
      <c r="BL20" s="43">
        <f t="shared" si="59"/>
        <v>7.5</v>
      </c>
      <c r="BM20" s="6">
        <f t="shared" si="60"/>
        <v>45217</v>
      </c>
      <c r="BN20" s="37"/>
      <c r="BO20" s="2">
        <f t="shared" si="28"/>
        <v>0</v>
      </c>
      <c r="BP20" s="2">
        <f t="shared" si="29"/>
        <v>0</v>
      </c>
      <c r="BQ20" s="2">
        <f t="shared" si="30"/>
        <v>0</v>
      </c>
      <c r="BR20" s="43">
        <f t="shared" si="61"/>
        <v>0</v>
      </c>
      <c r="BS20" s="43">
        <f t="shared" si="62"/>
        <v>8</v>
      </c>
      <c r="BT20" s="20">
        <f t="shared" si="63"/>
        <v>45248</v>
      </c>
      <c r="BU20" s="21"/>
      <c r="BV20" s="2">
        <f t="shared" si="31"/>
        <v>0</v>
      </c>
      <c r="BW20" s="2">
        <f t="shared" si="32"/>
        <v>0</v>
      </c>
      <c r="BX20" s="2">
        <f t="shared" si="33"/>
        <v>0</v>
      </c>
      <c r="BY20" s="43">
        <f t="shared" si="34"/>
        <v>0</v>
      </c>
      <c r="BZ20" s="43">
        <f t="shared" si="64"/>
        <v>0</v>
      </c>
      <c r="CA20" s="6">
        <f t="shared" si="65"/>
        <v>45278</v>
      </c>
      <c r="CB20" s="12"/>
      <c r="CC20" s="2">
        <f>IF(CB20="s",CF20,0)</f>
        <v>0</v>
      </c>
      <c r="CD20" s="2">
        <f>IF(CB20="F",CF20,0)</f>
        <v>0</v>
      </c>
      <c r="CE20" s="2">
        <f>IF(CB20="RP",CF20,0)</f>
        <v>0</v>
      </c>
      <c r="CF20" s="43">
        <f t="shared" si="38"/>
        <v>0</v>
      </c>
      <c r="CG20" s="46">
        <f t="shared" si="66"/>
        <v>7.5</v>
      </c>
    </row>
    <row r="21" spans="2:85" ht="21" customHeight="1" x14ac:dyDescent="0.2">
      <c r="B21" s="6">
        <f t="shared" si="39"/>
        <v>44945</v>
      </c>
      <c r="C21" s="37"/>
      <c r="D21" s="2">
        <f t="shared" si="0"/>
        <v>0</v>
      </c>
      <c r="E21" s="2">
        <f t="shared" si="1"/>
        <v>0</v>
      </c>
      <c r="F21" s="2">
        <f t="shared" si="40"/>
        <v>0</v>
      </c>
      <c r="G21" s="43">
        <f t="shared" si="67"/>
        <v>0</v>
      </c>
      <c r="H21" s="43">
        <f t="shared" si="68"/>
        <v>8</v>
      </c>
      <c r="I21" s="55">
        <f t="shared" si="41"/>
        <v>44976</v>
      </c>
      <c r="J21" s="56"/>
      <c r="K21" s="57">
        <f t="shared" si="2"/>
        <v>0</v>
      </c>
      <c r="L21" s="57">
        <f t="shared" si="3"/>
        <v>0</v>
      </c>
      <c r="M21" s="57">
        <f t="shared" si="4"/>
        <v>0</v>
      </c>
      <c r="N21" s="57">
        <f t="shared" si="42"/>
        <v>0</v>
      </c>
      <c r="O21" s="43">
        <f t="shared" si="5"/>
        <v>0</v>
      </c>
      <c r="P21" s="20">
        <f t="shared" si="43"/>
        <v>45004</v>
      </c>
      <c r="Q21" s="21"/>
      <c r="R21" s="2">
        <f t="shared" si="6"/>
        <v>0</v>
      </c>
      <c r="S21" s="2">
        <f t="shared" si="7"/>
        <v>0</v>
      </c>
      <c r="T21" s="2">
        <f t="shared" si="8"/>
        <v>0</v>
      </c>
      <c r="U21" s="43">
        <f t="shared" si="44"/>
        <v>0</v>
      </c>
      <c r="V21" s="43">
        <f t="shared" si="45"/>
        <v>0</v>
      </c>
      <c r="W21" s="55">
        <f t="shared" si="46"/>
        <v>45035</v>
      </c>
      <c r="X21" s="56"/>
      <c r="Y21" s="57">
        <f t="shared" si="9"/>
        <v>0</v>
      </c>
      <c r="Z21" s="57">
        <f t="shared" si="10"/>
        <v>0</v>
      </c>
      <c r="AA21" s="57">
        <f t="shared" si="11"/>
        <v>0</v>
      </c>
      <c r="AB21" s="57">
        <f t="shared" si="69"/>
        <v>0</v>
      </c>
      <c r="AC21" s="43">
        <f t="shared" si="47"/>
        <v>8</v>
      </c>
      <c r="AD21" s="20">
        <f t="shared" si="48"/>
        <v>45065</v>
      </c>
      <c r="AE21" s="21"/>
      <c r="AF21" s="2">
        <f t="shared" si="12"/>
        <v>0</v>
      </c>
      <c r="AG21" s="2">
        <f t="shared" si="13"/>
        <v>0</v>
      </c>
      <c r="AH21" s="2">
        <f t="shared" si="14"/>
        <v>0</v>
      </c>
      <c r="AI21" s="43">
        <f t="shared" si="70"/>
        <v>0</v>
      </c>
      <c r="AJ21" s="43">
        <f t="shared" si="49"/>
        <v>3.5</v>
      </c>
      <c r="AK21" s="6">
        <f t="shared" si="50"/>
        <v>45096</v>
      </c>
      <c r="AL21" s="12"/>
      <c r="AM21" s="2">
        <f t="shared" si="15"/>
        <v>0</v>
      </c>
      <c r="AN21" s="2">
        <f t="shared" si="16"/>
        <v>0</v>
      </c>
      <c r="AO21" s="2">
        <f t="shared" si="17"/>
        <v>0</v>
      </c>
      <c r="AP21" s="43">
        <f t="shared" si="51"/>
        <v>0</v>
      </c>
      <c r="AQ21" s="43">
        <f t="shared" si="52"/>
        <v>7.5</v>
      </c>
      <c r="AR21" s="55">
        <f t="shared" si="53"/>
        <v>45126</v>
      </c>
      <c r="AS21" s="56"/>
      <c r="AT21" s="57">
        <f t="shared" si="18"/>
        <v>0</v>
      </c>
      <c r="AU21" s="57">
        <f t="shared" si="19"/>
        <v>0</v>
      </c>
      <c r="AV21" s="57">
        <f t="shared" si="20"/>
        <v>0</v>
      </c>
      <c r="AW21" s="57">
        <f t="shared" si="71"/>
        <v>0</v>
      </c>
      <c r="AX21" s="43">
        <f t="shared" si="54"/>
        <v>8</v>
      </c>
      <c r="AY21" s="55">
        <f t="shared" si="55"/>
        <v>45157</v>
      </c>
      <c r="AZ21" s="56"/>
      <c r="BA21" s="57">
        <f t="shared" si="21"/>
        <v>0</v>
      </c>
      <c r="BB21" s="57">
        <f t="shared" si="22"/>
        <v>0</v>
      </c>
      <c r="BC21" s="57">
        <f t="shared" si="23"/>
        <v>0</v>
      </c>
      <c r="BD21" s="57">
        <f t="shared" si="56"/>
        <v>0</v>
      </c>
      <c r="BE21" s="43">
        <f t="shared" si="57"/>
        <v>0</v>
      </c>
      <c r="BF21" s="36">
        <f t="shared" si="58"/>
        <v>45188</v>
      </c>
      <c r="BG21" s="37" t="s">
        <v>38</v>
      </c>
      <c r="BH21" s="2">
        <f t="shared" si="24"/>
        <v>0</v>
      </c>
      <c r="BI21" s="2">
        <f t="shared" si="25"/>
        <v>8</v>
      </c>
      <c r="BJ21" s="2">
        <f t="shared" si="26"/>
        <v>0</v>
      </c>
      <c r="BK21" s="43">
        <f t="shared" si="27"/>
        <v>8</v>
      </c>
      <c r="BL21" s="43">
        <f t="shared" si="59"/>
        <v>8</v>
      </c>
      <c r="BM21" s="6">
        <f t="shared" si="60"/>
        <v>45218</v>
      </c>
      <c r="BN21" s="37"/>
      <c r="BO21" s="2">
        <f t="shared" si="28"/>
        <v>0</v>
      </c>
      <c r="BP21" s="2">
        <f t="shared" si="29"/>
        <v>0</v>
      </c>
      <c r="BQ21" s="2">
        <f t="shared" si="30"/>
        <v>0</v>
      </c>
      <c r="BR21" s="43">
        <f t="shared" si="61"/>
        <v>0</v>
      </c>
      <c r="BS21" s="43">
        <f t="shared" si="62"/>
        <v>8</v>
      </c>
      <c r="BT21" s="20">
        <f t="shared" si="63"/>
        <v>45249</v>
      </c>
      <c r="BU21" s="21"/>
      <c r="BV21" s="2">
        <f t="shared" si="31"/>
        <v>0</v>
      </c>
      <c r="BW21" s="2">
        <f t="shared" si="32"/>
        <v>0</v>
      </c>
      <c r="BX21" s="2">
        <f t="shared" si="33"/>
        <v>0</v>
      </c>
      <c r="BY21" s="43">
        <f t="shared" si="34"/>
        <v>0</v>
      </c>
      <c r="BZ21" s="43">
        <f t="shared" si="64"/>
        <v>0</v>
      </c>
      <c r="CA21" s="36">
        <f t="shared" si="65"/>
        <v>45279</v>
      </c>
      <c r="CB21" s="37"/>
      <c r="CC21" s="2">
        <f t="shared" si="35"/>
        <v>0</v>
      </c>
      <c r="CD21" s="2">
        <f t="shared" si="36"/>
        <v>0</v>
      </c>
      <c r="CE21" s="2">
        <f t="shared" si="37"/>
        <v>0</v>
      </c>
      <c r="CF21" s="43">
        <f t="shared" si="38"/>
        <v>0</v>
      </c>
      <c r="CG21" s="46">
        <f t="shared" si="66"/>
        <v>8</v>
      </c>
    </row>
    <row r="22" spans="2:85" ht="21" customHeight="1" x14ac:dyDescent="0.2">
      <c r="B22" s="6">
        <f t="shared" si="39"/>
        <v>44946</v>
      </c>
      <c r="C22" s="37"/>
      <c r="D22" s="2">
        <f t="shared" si="0"/>
        <v>0</v>
      </c>
      <c r="E22" s="2">
        <f t="shared" si="1"/>
        <v>0</v>
      </c>
      <c r="F22" s="2">
        <f t="shared" si="40"/>
        <v>0</v>
      </c>
      <c r="G22" s="43">
        <f t="shared" si="67"/>
        <v>0</v>
      </c>
      <c r="H22" s="43">
        <f t="shared" si="68"/>
        <v>3.5</v>
      </c>
      <c r="I22" s="6">
        <f t="shared" si="41"/>
        <v>44977</v>
      </c>
      <c r="J22" s="12"/>
      <c r="K22" s="2">
        <f t="shared" si="2"/>
        <v>0</v>
      </c>
      <c r="L22" s="2">
        <f t="shared" si="3"/>
        <v>0</v>
      </c>
      <c r="M22" s="2">
        <f t="shared" si="4"/>
        <v>0</v>
      </c>
      <c r="N22" s="43">
        <f t="shared" si="42"/>
        <v>0</v>
      </c>
      <c r="O22" s="43">
        <f t="shared" si="5"/>
        <v>7.5</v>
      </c>
      <c r="P22" s="6">
        <f t="shared" si="43"/>
        <v>45005</v>
      </c>
      <c r="Q22" s="12"/>
      <c r="R22" s="2">
        <f t="shared" si="6"/>
        <v>0</v>
      </c>
      <c r="S22" s="2">
        <f t="shared" si="7"/>
        <v>0</v>
      </c>
      <c r="T22" s="2">
        <f t="shared" si="8"/>
        <v>0</v>
      </c>
      <c r="U22" s="43">
        <f t="shared" si="44"/>
        <v>0</v>
      </c>
      <c r="V22" s="43">
        <f t="shared" si="45"/>
        <v>7.5</v>
      </c>
      <c r="W22" s="55">
        <f t="shared" si="46"/>
        <v>45036</v>
      </c>
      <c r="X22" s="56"/>
      <c r="Y22" s="57">
        <f t="shared" si="9"/>
        <v>0</v>
      </c>
      <c r="Z22" s="57">
        <f t="shared" si="10"/>
        <v>0</v>
      </c>
      <c r="AA22" s="57">
        <f t="shared" si="11"/>
        <v>0</v>
      </c>
      <c r="AB22" s="57">
        <f t="shared" si="69"/>
        <v>0</v>
      </c>
      <c r="AC22" s="43">
        <f t="shared" si="47"/>
        <v>8</v>
      </c>
      <c r="AD22" s="20">
        <f t="shared" si="48"/>
        <v>45066</v>
      </c>
      <c r="AE22" s="21"/>
      <c r="AF22" s="2">
        <f t="shared" si="12"/>
        <v>0</v>
      </c>
      <c r="AG22" s="2">
        <f t="shared" si="13"/>
        <v>0</v>
      </c>
      <c r="AH22" s="2">
        <f t="shared" si="14"/>
        <v>0</v>
      </c>
      <c r="AI22" s="43">
        <f t="shared" si="70"/>
        <v>0</v>
      </c>
      <c r="AJ22" s="43">
        <f t="shared" si="49"/>
        <v>0</v>
      </c>
      <c r="AK22" s="36">
        <f t="shared" si="50"/>
        <v>45097</v>
      </c>
      <c r="AL22" s="37"/>
      <c r="AM22" s="2">
        <f t="shared" si="15"/>
        <v>0</v>
      </c>
      <c r="AN22" s="2">
        <f t="shared" si="16"/>
        <v>0</v>
      </c>
      <c r="AO22" s="2">
        <f t="shared" si="17"/>
        <v>0</v>
      </c>
      <c r="AP22" s="43">
        <f t="shared" si="51"/>
        <v>0</v>
      </c>
      <c r="AQ22" s="43">
        <f t="shared" si="52"/>
        <v>8</v>
      </c>
      <c r="AR22" s="55">
        <f t="shared" si="53"/>
        <v>45127</v>
      </c>
      <c r="AS22" s="56"/>
      <c r="AT22" s="57">
        <f t="shared" si="18"/>
        <v>0</v>
      </c>
      <c r="AU22" s="57">
        <f t="shared" si="19"/>
        <v>0</v>
      </c>
      <c r="AV22" s="57">
        <f t="shared" si="20"/>
        <v>0</v>
      </c>
      <c r="AW22" s="57">
        <f t="shared" si="71"/>
        <v>0</v>
      </c>
      <c r="AX22" s="43">
        <f t="shared" si="54"/>
        <v>8</v>
      </c>
      <c r="AY22" s="55">
        <f t="shared" si="55"/>
        <v>45158</v>
      </c>
      <c r="AZ22" s="56"/>
      <c r="BA22" s="57">
        <f t="shared" si="21"/>
        <v>0</v>
      </c>
      <c r="BB22" s="57">
        <f t="shared" si="22"/>
        <v>0</v>
      </c>
      <c r="BC22" s="57">
        <f t="shared" si="23"/>
        <v>0</v>
      </c>
      <c r="BD22" s="57">
        <f t="shared" si="56"/>
        <v>0</v>
      </c>
      <c r="BE22" s="43">
        <f t="shared" si="57"/>
        <v>0</v>
      </c>
      <c r="BF22" s="6">
        <f t="shared" si="58"/>
        <v>45189</v>
      </c>
      <c r="BG22" s="37" t="s">
        <v>38</v>
      </c>
      <c r="BH22" s="2">
        <f t="shared" si="24"/>
        <v>0</v>
      </c>
      <c r="BI22" s="2">
        <f t="shared" si="25"/>
        <v>8</v>
      </c>
      <c r="BJ22" s="2">
        <f t="shared" si="26"/>
        <v>0</v>
      </c>
      <c r="BK22" s="43">
        <f t="shared" si="27"/>
        <v>8</v>
      </c>
      <c r="BL22" s="43">
        <f t="shared" si="59"/>
        <v>8</v>
      </c>
      <c r="BM22" s="6">
        <f t="shared" si="60"/>
        <v>45219</v>
      </c>
      <c r="BN22" s="37"/>
      <c r="BO22" s="2">
        <f t="shared" si="28"/>
        <v>0</v>
      </c>
      <c r="BP22" s="2">
        <f t="shared" si="29"/>
        <v>0</v>
      </c>
      <c r="BQ22" s="2">
        <f t="shared" si="30"/>
        <v>0</v>
      </c>
      <c r="BR22" s="43">
        <f t="shared" si="61"/>
        <v>0</v>
      </c>
      <c r="BS22" s="43">
        <f t="shared" si="62"/>
        <v>3.5</v>
      </c>
      <c r="BT22" s="6">
        <f t="shared" si="63"/>
        <v>45250</v>
      </c>
      <c r="BU22" s="12"/>
      <c r="BV22" s="2">
        <f t="shared" si="31"/>
        <v>0</v>
      </c>
      <c r="BW22" s="2">
        <f t="shared" si="32"/>
        <v>0</v>
      </c>
      <c r="BX22" s="2">
        <f t="shared" si="33"/>
        <v>0</v>
      </c>
      <c r="BY22" s="43">
        <f t="shared" si="34"/>
        <v>0</v>
      </c>
      <c r="BZ22" s="43">
        <f t="shared" si="64"/>
        <v>7.5</v>
      </c>
      <c r="CA22" s="6">
        <f t="shared" si="65"/>
        <v>45280</v>
      </c>
      <c r="CB22" s="12"/>
      <c r="CC22" s="2">
        <f t="shared" si="35"/>
        <v>0</v>
      </c>
      <c r="CD22" s="2">
        <f t="shared" si="36"/>
        <v>0</v>
      </c>
      <c r="CE22" s="2">
        <f t="shared" si="37"/>
        <v>0</v>
      </c>
      <c r="CF22" s="43">
        <f t="shared" si="38"/>
        <v>0</v>
      </c>
      <c r="CG22" s="46">
        <f t="shared" si="66"/>
        <v>8</v>
      </c>
    </row>
    <row r="23" spans="2:85" ht="21" customHeight="1" x14ac:dyDescent="0.2">
      <c r="B23" s="20">
        <f t="shared" si="39"/>
        <v>44947</v>
      </c>
      <c r="C23" s="21"/>
      <c r="D23" s="2">
        <f t="shared" si="0"/>
        <v>0</v>
      </c>
      <c r="E23" s="2">
        <f t="shared" si="1"/>
        <v>0</v>
      </c>
      <c r="F23" s="2">
        <f t="shared" si="40"/>
        <v>0</v>
      </c>
      <c r="G23" s="43">
        <f t="shared" si="67"/>
        <v>0</v>
      </c>
      <c r="H23" s="43">
        <f t="shared" si="68"/>
        <v>0</v>
      </c>
      <c r="I23" s="36">
        <f t="shared" si="41"/>
        <v>44978</v>
      </c>
      <c r="J23" s="12"/>
      <c r="K23" s="2">
        <f t="shared" si="2"/>
        <v>0</v>
      </c>
      <c r="L23" s="2">
        <f t="shared" si="3"/>
        <v>0</v>
      </c>
      <c r="M23" s="2">
        <f t="shared" si="4"/>
        <v>0</v>
      </c>
      <c r="N23" s="43">
        <f t="shared" si="42"/>
        <v>0</v>
      </c>
      <c r="O23" s="43">
        <f t="shared" si="5"/>
        <v>8</v>
      </c>
      <c r="P23" s="36">
        <f t="shared" si="43"/>
        <v>45006</v>
      </c>
      <c r="Q23" s="37"/>
      <c r="R23" s="2">
        <f t="shared" si="6"/>
        <v>0</v>
      </c>
      <c r="S23" s="2">
        <f t="shared" si="7"/>
        <v>0</v>
      </c>
      <c r="T23" s="2">
        <f t="shared" si="8"/>
        <v>0</v>
      </c>
      <c r="U23" s="43">
        <f t="shared" si="44"/>
        <v>0</v>
      </c>
      <c r="V23" s="43">
        <f t="shared" si="45"/>
        <v>8</v>
      </c>
      <c r="W23" s="55">
        <f t="shared" si="46"/>
        <v>45037</v>
      </c>
      <c r="X23" s="56"/>
      <c r="Y23" s="57">
        <f t="shared" si="9"/>
        <v>0</v>
      </c>
      <c r="Z23" s="57">
        <f t="shared" si="10"/>
        <v>0</v>
      </c>
      <c r="AA23" s="57">
        <f t="shared" si="11"/>
        <v>0</v>
      </c>
      <c r="AB23" s="57">
        <f t="shared" si="69"/>
        <v>0</v>
      </c>
      <c r="AC23" s="43">
        <f t="shared" si="47"/>
        <v>3.5</v>
      </c>
      <c r="AD23" s="20">
        <f t="shared" si="48"/>
        <v>45067</v>
      </c>
      <c r="AE23" s="21"/>
      <c r="AF23" s="2">
        <f t="shared" si="12"/>
        <v>0</v>
      </c>
      <c r="AG23" s="2">
        <f t="shared" si="13"/>
        <v>0</v>
      </c>
      <c r="AH23" s="2">
        <f t="shared" si="14"/>
        <v>0</v>
      </c>
      <c r="AI23" s="43">
        <f t="shared" si="70"/>
        <v>0</v>
      </c>
      <c r="AJ23" s="43">
        <f t="shared" si="49"/>
        <v>0</v>
      </c>
      <c r="AK23" s="6">
        <f t="shared" si="50"/>
        <v>45098</v>
      </c>
      <c r="AL23" s="37"/>
      <c r="AM23" s="2">
        <f t="shared" si="15"/>
        <v>0</v>
      </c>
      <c r="AN23" s="2">
        <f t="shared" si="16"/>
        <v>0</v>
      </c>
      <c r="AO23" s="2">
        <f t="shared" si="17"/>
        <v>0</v>
      </c>
      <c r="AP23" s="43">
        <f t="shared" si="51"/>
        <v>0</v>
      </c>
      <c r="AQ23" s="43">
        <f t="shared" si="52"/>
        <v>8</v>
      </c>
      <c r="AR23" s="55">
        <f t="shared" si="53"/>
        <v>45128</v>
      </c>
      <c r="AS23" s="56"/>
      <c r="AT23" s="57">
        <f t="shared" si="18"/>
        <v>0</v>
      </c>
      <c r="AU23" s="57">
        <f t="shared" si="19"/>
        <v>0</v>
      </c>
      <c r="AV23" s="57">
        <f t="shared" si="20"/>
        <v>0</v>
      </c>
      <c r="AW23" s="57">
        <f t="shared" si="71"/>
        <v>0</v>
      </c>
      <c r="AX23" s="43">
        <f t="shared" si="54"/>
        <v>3.5</v>
      </c>
      <c r="AY23" s="55">
        <f t="shared" si="55"/>
        <v>45159</v>
      </c>
      <c r="AZ23" s="56"/>
      <c r="BA23" s="57">
        <f t="shared" si="21"/>
        <v>0</v>
      </c>
      <c r="BB23" s="57">
        <f t="shared" si="22"/>
        <v>0</v>
      </c>
      <c r="BC23" s="57">
        <f t="shared" si="23"/>
        <v>0</v>
      </c>
      <c r="BD23" s="57">
        <f t="shared" si="56"/>
        <v>0</v>
      </c>
      <c r="BE23" s="43">
        <f t="shared" si="57"/>
        <v>7.5</v>
      </c>
      <c r="BF23" s="6">
        <f t="shared" si="58"/>
        <v>45190</v>
      </c>
      <c r="BG23" s="37" t="s">
        <v>38</v>
      </c>
      <c r="BH23" s="2">
        <f t="shared" si="24"/>
        <v>0</v>
      </c>
      <c r="BI23" s="2">
        <f t="shared" si="25"/>
        <v>8</v>
      </c>
      <c r="BJ23" s="2">
        <f t="shared" si="26"/>
        <v>0</v>
      </c>
      <c r="BK23" s="43">
        <f t="shared" si="27"/>
        <v>8</v>
      </c>
      <c r="BL23" s="43">
        <f t="shared" si="59"/>
        <v>8</v>
      </c>
      <c r="BM23" s="55">
        <f t="shared" si="60"/>
        <v>45220</v>
      </c>
      <c r="BN23" s="56"/>
      <c r="BO23" s="2">
        <f t="shared" si="28"/>
        <v>0</v>
      </c>
      <c r="BP23" s="2">
        <f t="shared" si="29"/>
        <v>0</v>
      </c>
      <c r="BQ23" s="2">
        <f t="shared" si="30"/>
        <v>0</v>
      </c>
      <c r="BR23" s="43">
        <f t="shared" si="61"/>
        <v>0</v>
      </c>
      <c r="BS23" s="43">
        <f t="shared" si="62"/>
        <v>0</v>
      </c>
      <c r="BT23" s="36">
        <f t="shared" si="63"/>
        <v>45251</v>
      </c>
      <c r="BU23" s="37"/>
      <c r="BV23" s="2">
        <f t="shared" si="31"/>
        <v>0</v>
      </c>
      <c r="BW23" s="2">
        <f t="shared" si="32"/>
        <v>0</v>
      </c>
      <c r="BX23" s="2">
        <f t="shared" si="33"/>
        <v>0</v>
      </c>
      <c r="BY23" s="43">
        <f t="shared" si="34"/>
        <v>0</v>
      </c>
      <c r="BZ23" s="43">
        <f t="shared" si="64"/>
        <v>8</v>
      </c>
      <c r="CA23" s="6">
        <f t="shared" si="65"/>
        <v>45281</v>
      </c>
      <c r="CB23" s="12"/>
      <c r="CC23" s="2">
        <f t="shared" si="35"/>
        <v>0</v>
      </c>
      <c r="CD23" s="2">
        <f t="shared" si="36"/>
        <v>0</v>
      </c>
      <c r="CE23" s="2">
        <f t="shared" si="37"/>
        <v>0</v>
      </c>
      <c r="CF23" s="43">
        <f t="shared" si="38"/>
        <v>0</v>
      </c>
      <c r="CG23" s="46">
        <f t="shared" si="66"/>
        <v>8</v>
      </c>
    </row>
    <row r="24" spans="2:85" ht="21" customHeight="1" x14ac:dyDescent="0.2">
      <c r="B24" s="20">
        <f t="shared" si="39"/>
        <v>44948</v>
      </c>
      <c r="C24" s="21"/>
      <c r="D24" s="2">
        <f t="shared" si="0"/>
        <v>0</v>
      </c>
      <c r="E24" s="2">
        <f t="shared" si="1"/>
        <v>0</v>
      </c>
      <c r="F24" s="2">
        <f t="shared" si="40"/>
        <v>0</v>
      </c>
      <c r="G24" s="43">
        <f t="shared" si="67"/>
        <v>0</v>
      </c>
      <c r="H24" s="43">
        <f t="shared" si="68"/>
        <v>0</v>
      </c>
      <c r="I24" s="6">
        <f t="shared" si="41"/>
        <v>44979</v>
      </c>
      <c r="J24" s="12"/>
      <c r="K24" s="2">
        <f t="shared" si="2"/>
        <v>0</v>
      </c>
      <c r="L24" s="2">
        <f t="shared" si="3"/>
        <v>0</v>
      </c>
      <c r="M24" s="2">
        <f t="shared" si="4"/>
        <v>0</v>
      </c>
      <c r="N24" s="43">
        <f t="shared" si="42"/>
        <v>0</v>
      </c>
      <c r="O24" s="43">
        <f t="shared" si="5"/>
        <v>8</v>
      </c>
      <c r="P24" s="6">
        <f t="shared" si="43"/>
        <v>45007</v>
      </c>
      <c r="Q24" s="37"/>
      <c r="R24" s="2">
        <f t="shared" si="6"/>
        <v>0</v>
      </c>
      <c r="S24" s="2">
        <f t="shared" si="7"/>
        <v>0</v>
      </c>
      <c r="T24" s="2">
        <f t="shared" si="8"/>
        <v>0</v>
      </c>
      <c r="U24" s="43">
        <f t="shared" si="44"/>
        <v>0</v>
      </c>
      <c r="V24" s="43">
        <f t="shared" si="45"/>
        <v>8</v>
      </c>
      <c r="W24" s="55">
        <f t="shared" si="46"/>
        <v>45038</v>
      </c>
      <c r="X24" s="56"/>
      <c r="Y24" s="57">
        <f t="shared" si="9"/>
        <v>0</v>
      </c>
      <c r="Z24" s="57">
        <f t="shared" si="10"/>
        <v>0</v>
      </c>
      <c r="AA24" s="57">
        <f t="shared" si="11"/>
        <v>0</v>
      </c>
      <c r="AB24" s="57">
        <f t="shared" si="69"/>
        <v>0</v>
      </c>
      <c r="AC24" s="43">
        <f t="shared" si="47"/>
        <v>0</v>
      </c>
      <c r="AD24" s="6">
        <f t="shared" si="48"/>
        <v>45068</v>
      </c>
      <c r="AE24" s="12"/>
      <c r="AF24" s="2">
        <f t="shared" si="12"/>
        <v>0</v>
      </c>
      <c r="AG24" s="2">
        <f t="shared" si="13"/>
        <v>0</v>
      </c>
      <c r="AH24" s="2">
        <f t="shared" si="14"/>
        <v>0</v>
      </c>
      <c r="AI24" s="43">
        <f t="shared" si="70"/>
        <v>0</v>
      </c>
      <c r="AJ24" s="43">
        <f t="shared" si="49"/>
        <v>7.5</v>
      </c>
      <c r="AK24" s="6">
        <f t="shared" si="50"/>
        <v>45099</v>
      </c>
      <c r="AL24" s="37"/>
      <c r="AM24" s="2">
        <f t="shared" si="15"/>
        <v>0</v>
      </c>
      <c r="AN24" s="2">
        <f t="shared" si="16"/>
        <v>0</v>
      </c>
      <c r="AO24" s="2">
        <f t="shared" si="17"/>
        <v>0</v>
      </c>
      <c r="AP24" s="43">
        <f t="shared" si="51"/>
        <v>0</v>
      </c>
      <c r="AQ24" s="43">
        <f t="shared" si="52"/>
        <v>8</v>
      </c>
      <c r="AR24" s="55">
        <f t="shared" si="53"/>
        <v>45129</v>
      </c>
      <c r="AS24" s="56"/>
      <c r="AT24" s="57">
        <f t="shared" si="18"/>
        <v>0</v>
      </c>
      <c r="AU24" s="57">
        <f t="shared" si="19"/>
        <v>0</v>
      </c>
      <c r="AV24" s="57">
        <f t="shared" si="20"/>
        <v>0</v>
      </c>
      <c r="AW24" s="57">
        <f t="shared" si="71"/>
        <v>0</v>
      </c>
      <c r="AX24" s="43">
        <f t="shared" si="54"/>
        <v>0</v>
      </c>
      <c r="AY24" s="55">
        <f t="shared" si="55"/>
        <v>45160</v>
      </c>
      <c r="AZ24" s="56"/>
      <c r="BA24" s="57">
        <f t="shared" si="21"/>
        <v>0</v>
      </c>
      <c r="BB24" s="57">
        <f t="shared" si="22"/>
        <v>0</v>
      </c>
      <c r="BC24" s="57">
        <f t="shared" si="23"/>
        <v>0</v>
      </c>
      <c r="BD24" s="57">
        <f t="shared" si="56"/>
        <v>0</v>
      </c>
      <c r="BE24" s="43">
        <f t="shared" si="57"/>
        <v>8</v>
      </c>
      <c r="BF24" s="6">
        <f t="shared" si="58"/>
        <v>45191</v>
      </c>
      <c r="BG24" s="37" t="s">
        <v>38</v>
      </c>
      <c r="BH24" s="2">
        <f t="shared" si="24"/>
        <v>0</v>
      </c>
      <c r="BI24" s="2">
        <f t="shared" si="25"/>
        <v>3.5</v>
      </c>
      <c r="BJ24" s="2">
        <f t="shared" si="26"/>
        <v>0</v>
      </c>
      <c r="BK24" s="43">
        <f t="shared" si="27"/>
        <v>3.5</v>
      </c>
      <c r="BL24" s="43">
        <f t="shared" si="59"/>
        <v>3.5</v>
      </c>
      <c r="BM24" s="55">
        <f t="shared" si="60"/>
        <v>45221</v>
      </c>
      <c r="BN24" s="56"/>
      <c r="BO24" s="2">
        <f t="shared" si="28"/>
        <v>0</v>
      </c>
      <c r="BP24" s="2">
        <f t="shared" si="29"/>
        <v>0</v>
      </c>
      <c r="BQ24" s="2">
        <f t="shared" si="30"/>
        <v>0</v>
      </c>
      <c r="BR24" s="43">
        <f t="shared" si="61"/>
        <v>0</v>
      </c>
      <c r="BS24" s="43">
        <f t="shared" si="62"/>
        <v>0</v>
      </c>
      <c r="BT24" s="6">
        <f t="shared" si="63"/>
        <v>45252</v>
      </c>
      <c r="BU24" s="37"/>
      <c r="BV24" s="2">
        <f t="shared" si="31"/>
        <v>0</v>
      </c>
      <c r="BW24" s="2">
        <f t="shared" si="32"/>
        <v>0</v>
      </c>
      <c r="BX24" s="2">
        <f t="shared" si="33"/>
        <v>0</v>
      </c>
      <c r="BY24" s="43">
        <f t="shared" si="34"/>
        <v>0</v>
      </c>
      <c r="BZ24" s="43">
        <f t="shared" si="64"/>
        <v>8</v>
      </c>
      <c r="CA24" s="6">
        <f t="shared" si="65"/>
        <v>45282</v>
      </c>
      <c r="CB24" s="12"/>
      <c r="CC24" s="2">
        <f t="shared" si="35"/>
        <v>0</v>
      </c>
      <c r="CD24" s="2">
        <f t="shared" si="36"/>
        <v>0</v>
      </c>
      <c r="CE24" s="2">
        <f t="shared" si="37"/>
        <v>0</v>
      </c>
      <c r="CF24" s="43">
        <f t="shared" si="38"/>
        <v>0</v>
      </c>
      <c r="CG24" s="46">
        <f t="shared" si="66"/>
        <v>3.5</v>
      </c>
    </row>
    <row r="25" spans="2:85" ht="21" customHeight="1" x14ac:dyDescent="0.2">
      <c r="B25" s="6">
        <f t="shared" si="39"/>
        <v>44949</v>
      </c>
      <c r="C25" s="12"/>
      <c r="D25" s="2">
        <f t="shared" si="0"/>
        <v>0</v>
      </c>
      <c r="E25" s="2">
        <f t="shared" si="1"/>
        <v>0</v>
      </c>
      <c r="F25" s="2">
        <f t="shared" si="40"/>
        <v>0</v>
      </c>
      <c r="G25" s="43">
        <f t="shared" si="67"/>
        <v>0</v>
      </c>
      <c r="H25" s="43">
        <f t="shared" si="68"/>
        <v>7.5</v>
      </c>
      <c r="I25" s="6">
        <f t="shared" si="41"/>
        <v>44980</v>
      </c>
      <c r="J25" s="12"/>
      <c r="K25" s="2">
        <f t="shared" si="2"/>
        <v>0</v>
      </c>
      <c r="L25" s="2">
        <f t="shared" si="3"/>
        <v>0</v>
      </c>
      <c r="M25" s="2">
        <f t="shared" si="4"/>
        <v>0</v>
      </c>
      <c r="N25" s="43">
        <f t="shared" si="42"/>
        <v>0</v>
      </c>
      <c r="O25" s="43">
        <f t="shared" si="5"/>
        <v>8</v>
      </c>
      <c r="P25" s="6">
        <f t="shared" si="43"/>
        <v>45008</v>
      </c>
      <c r="Q25" s="37"/>
      <c r="R25" s="14">
        <f t="shared" si="6"/>
        <v>0</v>
      </c>
      <c r="S25" s="9">
        <f t="shared" si="7"/>
        <v>0</v>
      </c>
      <c r="T25" s="14">
        <f t="shared" si="8"/>
        <v>0</v>
      </c>
      <c r="U25" s="43">
        <f t="shared" si="44"/>
        <v>0</v>
      </c>
      <c r="V25" s="43">
        <f t="shared" si="45"/>
        <v>8</v>
      </c>
      <c r="W25" s="55">
        <f t="shared" si="46"/>
        <v>45039</v>
      </c>
      <c r="X25" s="56"/>
      <c r="Y25" s="57">
        <f t="shared" si="9"/>
        <v>0</v>
      </c>
      <c r="Z25" s="57">
        <f t="shared" si="10"/>
        <v>0</v>
      </c>
      <c r="AA25" s="57">
        <f t="shared" si="11"/>
        <v>0</v>
      </c>
      <c r="AB25" s="57">
        <f t="shared" si="69"/>
        <v>0</v>
      </c>
      <c r="AC25" s="43">
        <f t="shared" si="47"/>
        <v>0</v>
      </c>
      <c r="AD25" s="36">
        <f t="shared" si="48"/>
        <v>45069</v>
      </c>
      <c r="AE25" s="12"/>
      <c r="AF25" s="2">
        <f t="shared" si="12"/>
        <v>0</v>
      </c>
      <c r="AG25" s="2">
        <f t="shared" si="13"/>
        <v>0</v>
      </c>
      <c r="AH25" s="2">
        <f t="shared" si="14"/>
        <v>0</v>
      </c>
      <c r="AI25" s="43">
        <f t="shared" si="70"/>
        <v>0</v>
      </c>
      <c r="AJ25" s="43">
        <f t="shared" si="49"/>
        <v>8</v>
      </c>
      <c r="AK25" s="6">
        <f t="shared" si="50"/>
        <v>45100</v>
      </c>
      <c r="AL25" s="37"/>
      <c r="AM25" s="2">
        <f t="shared" si="15"/>
        <v>0</v>
      </c>
      <c r="AN25" s="2">
        <f t="shared" si="16"/>
        <v>0</v>
      </c>
      <c r="AO25" s="2">
        <f t="shared" si="17"/>
        <v>0</v>
      </c>
      <c r="AP25" s="43">
        <f t="shared" si="51"/>
        <v>0</v>
      </c>
      <c r="AQ25" s="43">
        <f t="shared" si="52"/>
        <v>3.5</v>
      </c>
      <c r="AR25" s="55">
        <f t="shared" si="53"/>
        <v>45130</v>
      </c>
      <c r="AS25" s="56"/>
      <c r="AT25" s="57">
        <f t="shared" si="18"/>
        <v>0</v>
      </c>
      <c r="AU25" s="57">
        <f t="shared" si="19"/>
        <v>0</v>
      </c>
      <c r="AV25" s="57">
        <f t="shared" si="20"/>
        <v>0</v>
      </c>
      <c r="AW25" s="57">
        <f t="shared" si="71"/>
        <v>0</v>
      </c>
      <c r="AX25" s="43">
        <f t="shared" si="54"/>
        <v>0</v>
      </c>
      <c r="AY25" s="55">
        <f t="shared" si="55"/>
        <v>45161</v>
      </c>
      <c r="AZ25" s="56"/>
      <c r="BA25" s="57">
        <f t="shared" si="21"/>
        <v>0</v>
      </c>
      <c r="BB25" s="57">
        <f t="shared" si="22"/>
        <v>0</v>
      </c>
      <c r="BC25" s="57">
        <f t="shared" si="23"/>
        <v>0</v>
      </c>
      <c r="BD25" s="57">
        <f t="shared" si="56"/>
        <v>0</v>
      </c>
      <c r="BE25" s="43">
        <f t="shared" si="57"/>
        <v>8</v>
      </c>
      <c r="BF25" s="20">
        <f t="shared" si="58"/>
        <v>45192</v>
      </c>
      <c r="BG25" s="21"/>
      <c r="BH25" s="2">
        <f t="shared" si="24"/>
        <v>0</v>
      </c>
      <c r="BI25" s="2">
        <f t="shared" si="25"/>
        <v>0</v>
      </c>
      <c r="BJ25" s="2">
        <f t="shared" si="26"/>
        <v>0</v>
      </c>
      <c r="BK25" s="43">
        <f t="shared" si="27"/>
        <v>0</v>
      </c>
      <c r="BL25" s="43">
        <f t="shared" si="59"/>
        <v>0</v>
      </c>
      <c r="BM25" s="55">
        <f t="shared" si="60"/>
        <v>45222</v>
      </c>
      <c r="BN25" s="56"/>
      <c r="BO25" s="2">
        <f t="shared" si="28"/>
        <v>0</v>
      </c>
      <c r="BP25" s="2">
        <f t="shared" si="29"/>
        <v>0</v>
      </c>
      <c r="BQ25" s="2">
        <f t="shared" si="30"/>
        <v>0</v>
      </c>
      <c r="BR25" s="43">
        <f t="shared" si="61"/>
        <v>0</v>
      </c>
      <c r="BS25" s="43">
        <f t="shared" si="62"/>
        <v>7.5</v>
      </c>
      <c r="BT25" s="6">
        <f t="shared" si="63"/>
        <v>45253</v>
      </c>
      <c r="BU25" s="37"/>
      <c r="BV25" s="2">
        <f t="shared" si="31"/>
        <v>0</v>
      </c>
      <c r="BW25" s="2">
        <f t="shared" si="32"/>
        <v>0</v>
      </c>
      <c r="BX25" s="2">
        <f t="shared" si="33"/>
        <v>0</v>
      </c>
      <c r="BY25" s="43">
        <f t="shared" si="34"/>
        <v>0</v>
      </c>
      <c r="BZ25" s="43">
        <f t="shared" si="64"/>
        <v>8</v>
      </c>
      <c r="CA25" s="55">
        <f t="shared" si="65"/>
        <v>45283</v>
      </c>
      <c r="CB25" s="56"/>
      <c r="CC25" s="2">
        <f t="shared" si="35"/>
        <v>0</v>
      </c>
      <c r="CD25" s="2">
        <f t="shared" si="36"/>
        <v>0</v>
      </c>
      <c r="CE25" s="2">
        <f t="shared" si="37"/>
        <v>0</v>
      </c>
      <c r="CF25" s="43">
        <f t="shared" si="38"/>
        <v>0</v>
      </c>
      <c r="CG25" s="46">
        <f t="shared" si="66"/>
        <v>0</v>
      </c>
    </row>
    <row r="26" spans="2:85" ht="21" customHeight="1" x14ac:dyDescent="0.2">
      <c r="B26" s="36">
        <f t="shared" si="39"/>
        <v>44950</v>
      </c>
      <c r="C26" s="37"/>
      <c r="D26" s="2">
        <f t="shared" si="0"/>
        <v>0</v>
      </c>
      <c r="E26" s="2">
        <f t="shared" si="1"/>
        <v>0</v>
      </c>
      <c r="F26" s="2">
        <f t="shared" si="40"/>
        <v>0</v>
      </c>
      <c r="G26" s="43">
        <f t="shared" si="67"/>
        <v>0</v>
      </c>
      <c r="H26" s="43">
        <f t="shared" si="68"/>
        <v>8</v>
      </c>
      <c r="I26" s="6">
        <f t="shared" si="41"/>
        <v>44981</v>
      </c>
      <c r="J26" s="12"/>
      <c r="K26" s="2">
        <f t="shared" si="2"/>
        <v>0</v>
      </c>
      <c r="L26" s="2">
        <f t="shared" si="3"/>
        <v>0</v>
      </c>
      <c r="M26" s="2">
        <f t="shared" si="4"/>
        <v>0</v>
      </c>
      <c r="N26" s="43">
        <f t="shared" si="42"/>
        <v>0</v>
      </c>
      <c r="O26" s="43">
        <f t="shared" si="5"/>
        <v>3.5</v>
      </c>
      <c r="P26" s="6">
        <f t="shared" si="43"/>
        <v>45009</v>
      </c>
      <c r="Q26" s="12"/>
      <c r="R26" s="2">
        <f t="shared" si="6"/>
        <v>0</v>
      </c>
      <c r="S26" s="2">
        <f t="shared" si="7"/>
        <v>0</v>
      </c>
      <c r="T26" s="2">
        <f t="shared" si="8"/>
        <v>0</v>
      </c>
      <c r="U26" s="43">
        <f t="shared" si="44"/>
        <v>0</v>
      </c>
      <c r="V26" s="43">
        <f t="shared" si="45"/>
        <v>3.5</v>
      </c>
      <c r="W26" s="6">
        <f t="shared" si="46"/>
        <v>45040</v>
      </c>
      <c r="X26" s="12"/>
      <c r="Y26" s="2">
        <f t="shared" si="9"/>
        <v>0</v>
      </c>
      <c r="Z26" s="2">
        <f t="shared" si="10"/>
        <v>0</v>
      </c>
      <c r="AA26" s="2">
        <f t="shared" si="11"/>
        <v>0</v>
      </c>
      <c r="AB26" s="43">
        <f t="shared" si="69"/>
        <v>0</v>
      </c>
      <c r="AC26" s="43">
        <f t="shared" si="47"/>
        <v>7.5</v>
      </c>
      <c r="AD26" s="36">
        <f t="shared" si="48"/>
        <v>45070</v>
      </c>
      <c r="AE26" s="12"/>
      <c r="AF26" s="2">
        <f t="shared" si="12"/>
        <v>0</v>
      </c>
      <c r="AG26" s="2">
        <f t="shared" si="13"/>
        <v>0</v>
      </c>
      <c r="AH26" s="2">
        <f t="shared" si="14"/>
        <v>0</v>
      </c>
      <c r="AI26" s="43">
        <f t="shared" si="70"/>
        <v>0</v>
      </c>
      <c r="AJ26" s="43">
        <f t="shared" si="49"/>
        <v>8</v>
      </c>
      <c r="AK26" s="20">
        <f t="shared" si="50"/>
        <v>45101</v>
      </c>
      <c r="AL26" s="21"/>
      <c r="AM26" s="2">
        <f t="shared" si="15"/>
        <v>0</v>
      </c>
      <c r="AN26" s="2">
        <f t="shared" si="16"/>
        <v>0</v>
      </c>
      <c r="AO26" s="2">
        <f t="shared" si="17"/>
        <v>0</v>
      </c>
      <c r="AP26" s="43">
        <f t="shared" si="51"/>
        <v>0</v>
      </c>
      <c r="AQ26" s="43">
        <f t="shared" si="52"/>
        <v>0</v>
      </c>
      <c r="AR26" s="55">
        <f t="shared" si="53"/>
        <v>45131</v>
      </c>
      <c r="AS26" s="56"/>
      <c r="AT26" s="57">
        <f t="shared" si="18"/>
        <v>0</v>
      </c>
      <c r="AU26" s="57">
        <f t="shared" si="19"/>
        <v>0</v>
      </c>
      <c r="AV26" s="57">
        <f t="shared" si="20"/>
        <v>0</v>
      </c>
      <c r="AW26" s="57">
        <f t="shared" si="71"/>
        <v>0</v>
      </c>
      <c r="AX26" s="43">
        <f t="shared" si="54"/>
        <v>7.5</v>
      </c>
      <c r="AY26" s="55">
        <f t="shared" si="55"/>
        <v>45162</v>
      </c>
      <c r="AZ26" s="56"/>
      <c r="BA26" s="57">
        <f t="shared" si="21"/>
        <v>0</v>
      </c>
      <c r="BB26" s="57">
        <f t="shared" si="22"/>
        <v>0</v>
      </c>
      <c r="BC26" s="57">
        <f t="shared" si="23"/>
        <v>0</v>
      </c>
      <c r="BD26" s="57">
        <f t="shared" si="56"/>
        <v>0</v>
      </c>
      <c r="BE26" s="43">
        <f t="shared" si="57"/>
        <v>8</v>
      </c>
      <c r="BF26" s="20">
        <f t="shared" si="58"/>
        <v>45193</v>
      </c>
      <c r="BG26" s="21"/>
      <c r="BH26" s="2">
        <f t="shared" si="24"/>
        <v>0</v>
      </c>
      <c r="BI26" s="2">
        <f t="shared" si="25"/>
        <v>0</v>
      </c>
      <c r="BJ26" s="2">
        <f t="shared" si="26"/>
        <v>0</v>
      </c>
      <c r="BK26" s="43">
        <f t="shared" si="27"/>
        <v>0</v>
      </c>
      <c r="BL26" s="43">
        <f t="shared" si="59"/>
        <v>0</v>
      </c>
      <c r="BM26" s="55">
        <f t="shared" si="60"/>
        <v>45223</v>
      </c>
      <c r="BN26" s="56"/>
      <c r="BO26" s="2">
        <f t="shared" si="28"/>
        <v>0</v>
      </c>
      <c r="BP26" s="2">
        <f t="shared" si="29"/>
        <v>0</v>
      </c>
      <c r="BQ26" s="2">
        <f t="shared" si="30"/>
        <v>0</v>
      </c>
      <c r="BR26" s="43">
        <f t="shared" si="61"/>
        <v>0</v>
      </c>
      <c r="BS26" s="43">
        <f t="shared" si="62"/>
        <v>8</v>
      </c>
      <c r="BT26" s="6">
        <f t="shared" si="63"/>
        <v>45254</v>
      </c>
      <c r="BU26" s="37"/>
      <c r="BV26" s="2">
        <f t="shared" si="31"/>
        <v>0</v>
      </c>
      <c r="BW26" s="2">
        <f t="shared" si="32"/>
        <v>0</v>
      </c>
      <c r="BX26" s="2">
        <f t="shared" si="33"/>
        <v>0</v>
      </c>
      <c r="BY26" s="43">
        <f t="shared" si="34"/>
        <v>0</v>
      </c>
      <c r="BZ26" s="43">
        <f t="shared" si="64"/>
        <v>3.5</v>
      </c>
      <c r="CA26" s="55">
        <f t="shared" si="65"/>
        <v>45284</v>
      </c>
      <c r="CB26" s="56"/>
      <c r="CC26" s="2">
        <f t="shared" si="35"/>
        <v>0</v>
      </c>
      <c r="CD26" s="2">
        <f t="shared" si="36"/>
        <v>0</v>
      </c>
      <c r="CE26" s="2">
        <f t="shared" si="37"/>
        <v>0</v>
      </c>
      <c r="CF26" s="43">
        <f t="shared" si="38"/>
        <v>0</v>
      </c>
      <c r="CG26" s="46">
        <f t="shared" si="66"/>
        <v>0</v>
      </c>
    </row>
    <row r="27" spans="2:85" ht="21" customHeight="1" x14ac:dyDescent="0.2">
      <c r="B27" s="6">
        <f t="shared" si="39"/>
        <v>44951</v>
      </c>
      <c r="C27" s="37"/>
      <c r="D27" s="2">
        <f t="shared" si="0"/>
        <v>0</v>
      </c>
      <c r="E27" s="2">
        <f t="shared" si="1"/>
        <v>0</v>
      </c>
      <c r="F27" s="2">
        <f t="shared" si="40"/>
        <v>0</v>
      </c>
      <c r="G27" s="43">
        <f t="shared" si="67"/>
        <v>0</v>
      </c>
      <c r="H27" s="43">
        <f t="shared" si="68"/>
        <v>8</v>
      </c>
      <c r="I27" s="20">
        <f t="shared" si="41"/>
        <v>44982</v>
      </c>
      <c r="J27" s="21"/>
      <c r="K27" s="2">
        <f t="shared" si="2"/>
        <v>0</v>
      </c>
      <c r="L27" s="2">
        <f t="shared" si="3"/>
        <v>0</v>
      </c>
      <c r="M27" s="2">
        <f t="shared" si="4"/>
        <v>0</v>
      </c>
      <c r="N27" s="43">
        <f t="shared" si="42"/>
        <v>0</v>
      </c>
      <c r="O27" s="43">
        <f t="shared" si="5"/>
        <v>0</v>
      </c>
      <c r="P27" s="20">
        <f t="shared" si="43"/>
        <v>45010</v>
      </c>
      <c r="Q27" s="21"/>
      <c r="R27" s="2">
        <f t="shared" si="6"/>
        <v>0</v>
      </c>
      <c r="S27" s="2">
        <f t="shared" si="7"/>
        <v>0</v>
      </c>
      <c r="T27" s="2">
        <f t="shared" si="8"/>
        <v>0</v>
      </c>
      <c r="U27" s="43">
        <f t="shared" si="44"/>
        <v>0</v>
      </c>
      <c r="V27" s="43">
        <f t="shared" si="45"/>
        <v>0</v>
      </c>
      <c r="W27" s="36">
        <f t="shared" si="46"/>
        <v>45041</v>
      </c>
      <c r="X27" s="12"/>
      <c r="Y27" s="2">
        <f t="shared" si="9"/>
        <v>0</v>
      </c>
      <c r="Z27" s="2">
        <f t="shared" si="10"/>
        <v>0</v>
      </c>
      <c r="AA27" s="2">
        <f t="shared" si="11"/>
        <v>0</v>
      </c>
      <c r="AB27" s="43">
        <f t="shared" si="69"/>
        <v>0</v>
      </c>
      <c r="AC27" s="43">
        <f t="shared" si="47"/>
        <v>8</v>
      </c>
      <c r="AD27" s="6">
        <f t="shared" si="48"/>
        <v>45071</v>
      </c>
      <c r="AE27" s="12"/>
      <c r="AF27" s="2">
        <f t="shared" si="12"/>
        <v>0</v>
      </c>
      <c r="AG27" s="2">
        <f t="shared" si="13"/>
        <v>0</v>
      </c>
      <c r="AH27" s="2">
        <f t="shared" si="14"/>
        <v>0</v>
      </c>
      <c r="AI27" s="43">
        <f t="shared" si="70"/>
        <v>0</v>
      </c>
      <c r="AJ27" s="43">
        <f t="shared" si="49"/>
        <v>8</v>
      </c>
      <c r="AK27" s="20">
        <f t="shared" si="50"/>
        <v>45102</v>
      </c>
      <c r="AL27" s="21"/>
      <c r="AM27" s="2">
        <f t="shared" si="15"/>
        <v>0</v>
      </c>
      <c r="AN27" s="2">
        <f t="shared" si="16"/>
        <v>0</v>
      </c>
      <c r="AO27" s="2">
        <f t="shared" si="17"/>
        <v>0</v>
      </c>
      <c r="AP27" s="43">
        <f t="shared" si="51"/>
        <v>0</v>
      </c>
      <c r="AQ27" s="43">
        <f t="shared" si="52"/>
        <v>0</v>
      </c>
      <c r="AR27" s="55">
        <f t="shared" si="53"/>
        <v>45132</v>
      </c>
      <c r="AS27" s="56"/>
      <c r="AT27" s="57">
        <f t="shared" si="18"/>
        <v>0</v>
      </c>
      <c r="AU27" s="57">
        <f t="shared" si="19"/>
        <v>0</v>
      </c>
      <c r="AV27" s="57">
        <f t="shared" si="20"/>
        <v>0</v>
      </c>
      <c r="AW27" s="57">
        <f t="shared" si="71"/>
        <v>0</v>
      </c>
      <c r="AX27" s="43">
        <f t="shared" si="54"/>
        <v>8</v>
      </c>
      <c r="AY27" s="55">
        <f t="shared" si="55"/>
        <v>45163</v>
      </c>
      <c r="AZ27" s="56"/>
      <c r="BA27" s="57">
        <f t="shared" si="21"/>
        <v>0</v>
      </c>
      <c r="BB27" s="57">
        <f t="shared" si="22"/>
        <v>0</v>
      </c>
      <c r="BC27" s="57">
        <f t="shared" si="23"/>
        <v>0</v>
      </c>
      <c r="BD27" s="57">
        <f t="shared" si="56"/>
        <v>0</v>
      </c>
      <c r="BE27" s="43">
        <f t="shared" si="57"/>
        <v>3.5</v>
      </c>
      <c r="BF27" s="6">
        <f t="shared" si="58"/>
        <v>45194</v>
      </c>
      <c r="BG27" s="12" t="s">
        <v>38</v>
      </c>
      <c r="BH27" s="2">
        <f t="shared" si="24"/>
        <v>0</v>
      </c>
      <c r="BI27" s="2">
        <f t="shared" si="25"/>
        <v>7.5</v>
      </c>
      <c r="BJ27" s="2">
        <f t="shared" si="26"/>
        <v>0</v>
      </c>
      <c r="BK27" s="43">
        <f t="shared" si="27"/>
        <v>7.5</v>
      </c>
      <c r="BL27" s="43">
        <f t="shared" si="59"/>
        <v>7.5</v>
      </c>
      <c r="BM27" s="55">
        <f t="shared" si="60"/>
        <v>45224</v>
      </c>
      <c r="BN27" s="56"/>
      <c r="BO27" s="2">
        <f t="shared" si="28"/>
        <v>0</v>
      </c>
      <c r="BP27" s="2">
        <f t="shared" si="29"/>
        <v>0</v>
      </c>
      <c r="BQ27" s="2">
        <f t="shared" si="30"/>
        <v>0</v>
      </c>
      <c r="BR27" s="43">
        <f t="shared" si="61"/>
        <v>0</v>
      </c>
      <c r="BS27" s="43">
        <f t="shared" si="62"/>
        <v>8</v>
      </c>
      <c r="BT27" s="20">
        <f t="shared" si="63"/>
        <v>45255</v>
      </c>
      <c r="BU27" s="21"/>
      <c r="BV27" s="2">
        <f t="shared" si="31"/>
        <v>0</v>
      </c>
      <c r="BW27" s="2">
        <f t="shared" si="32"/>
        <v>0</v>
      </c>
      <c r="BX27" s="2">
        <f t="shared" si="33"/>
        <v>0</v>
      </c>
      <c r="BY27" s="43">
        <f t="shared" si="34"/>
        <v>0</v>
      </c>
      <c r="BZ27" s="43">
        <f t="shared" si="64"/>
        <v>0</v>
      </c>
      <c r="CA27" s="55">
        <f t="shared" si="65"/>
        <v>45285</v>
      </c>
      <c r="CB27" s="56"/>
      <c r="CC27" s="2">
        <f t="shared" si="35"/>
        <v>0</v>
      </c>
      <c r="CD27" s="2">
        <f t="shared" si="36"/>
        <v>0</v>
      </c>
      <c r="CE27" s="2">
        <f t="shared" si="37"/>
        <v>0</v>
      </c>
      <c r="CF27" s="43">
        <f t="shared" si="38"/>
        <v>0</v>
      </c>
      <c r="CG27" s="46">
        <f t="shared" si="66"/>
        <v>7.5</v>
      </c>
    </row>
    <row r="28" spans="2:85" ht="21" customHeight="1" x14ac:dyDescent="0.2">
      <c r="B28" s="6">
        <f t="shared" si="39"/>
        <v>44952</v>
      </c>
      <c r="C28" s="37"/>
      <c r="D28" s="2">
        <f t="shared" si="0"/>
        <v>0</v>
      </c>
      <c r="E28" s="2">
        <f t="shared" si="1"/>
        <v>0</v>
      </c>
      <c r="F28" s="2">
        <f t="shared" si="40"/>
        <v>0</v>
      </c>
      <c r="G28" s="43">
        <f t="shared" si="67"/>
        <v>0</v>
      </c>
      <c r="H28" s="43">
        <f t="shared" si="68"/>
        <v>8</v>
      </c>
      <c r="I28" s="20">
        <f t="shared" si="41"/>
        <v>44983</v>
      </c>
      <c r="J28" s="21"/>
      <c r="K28" s="2">
        <f t="shared" si="2"/>
        <v>0</v>
      </c>
      <c r="L28" s="2">
        <f t="shared" si="3"/>
        <v>0</v>
      </c>
      <c r="M28" s="2">
        <f t="shared" si="4"/>
        <v>0</v>
      </c>
      <c r="N28" s="43">
        <f t="shared" si="42"/>
        <v>0</v>
      </c>
      <c r="O28" s="43">
        <f t="shared" si="5"/>
        <v>0</v>
      </c>
      <c r="P28" s="20">
        <f t="shared" si="43"/>
        <v>45011</v>
      </c>
      <c r="Q28" s="21"/>
      <c r="R28" s="2">
        <f t="shared" si="6"/>
        <v>0</v>
      </c>
      <c r="S28" s="2">
        <f t="shared" si="7"/>
        <v>0</v>
      </c>
      <c r="T28" s="2">
        <f t="shared" si="8"/>
        <v>0</v>
      </c>
      <c r="U28" s="43">
        <f t="shared" si="44"/>
        <v>0</v>
      </c>
      <c r="V28" s="43">
        <f t="shared" si="45"/>
        <v>0</v>
      </c>
      <c r="W28" s="6">
        <f t="shared" si="46"/>
        <v>45042</v>
      </c>
      <c r="X28" s="12"/>
      <c r="Y28" s="2">
        <f t="shared" si="9"/>
        <v>0</v>
      </c>
      <c r="Z28" s="2">
        <f t="shared" si="10"/>
        <v>0</v>
      </c>
      <c r="AA28" s="2">
        <f t="shared" si="11"/>
        <v>0</v>
      </c>
      <c r="AB28" s="43">
        <f t="shared" si="69"/>
        <v>0</v>
      </c>
      <c r="AC28" s="43">
        <f t="shared" si="47"/>
        <v>8</v>
      </c>
      <c r="AD28" s="6">
        <f t="shared" si="48"/>
        <v>45072</v>
      </c>
      <c r="AE28" s="12"/>
      <c r="AF28" s="2">
        <f t="shared" si="12"/>
        <v>0</v>
      </c>
      <c r="AG28" s="2">
        <f t="shared" si="13"/>
        <v>0</v>
      </c>
      <c r="AH28" s="2">
        <f t="shared" si="14"/>
        <v>0</v>
      </c>
      <c r="AI28" s="43">
        <f t="shared" si="70"/>
        <v>0</v>
      </c>
      <c r="AJ28" s="43">
        <f t="shared" si="49"/>
        <v>3.5</v>
      </c>
      <c r="AK28" s="6">
        <f t="shared" si="50"/>
        <v>45103</v>
      </c>
      <c r="AL28" s="12"/>
      <c r="AM28" s="2">
        <f t="shared" si="15"/>
        <v>0</v>
      </c>
      <c r="AN28" s="2">
        <f t="shared" si="16"/>
        <v>0</v>
      </c>
      <c r="AO28" s="2">
        <f t="shared" si="17"/>
        <v>0</v>
      </c>
      <c r="AP28" s="43">
        <f t="shared" si="51"/>
        <v>0</v>
      </c>
      <c r="AQ28" s="43">
        <f t="shared" si="52"/>
        <v>7.5</v>
      </c>
      <c r="AR28" s="55">
        <f t="shared" si="53"/>
        <v>45133</v>
      </c>
      <c r="AS28" s="56"/>
      <c r="AT28" s="57">
        <f t="shared" si="18"/>
        <v>0</v>
      </c>
      <c r="AU28" s="57">
        <f t="shared" si="19"/>
        <v>0</v>
      </c>
      <c r="AV28" s="57">
        <f t="shared" si="20"/>
        <v>0</v>
      </c>
      <c r="AW28" s="57">
        <f t="shared" si="71"/>
        <v>0</v>
      </c>
      <c r="AX28" s="43">
        <f t="shared" si="54"/>
        <v>8</v>
      </c>
      <c r="AY28" s="55">
        <f t="shared" si="55"/>
        <v>45164</v>
      </c>
      <c r="AZ28" s="56"/>
      <c r="BA28" s="57">
        <f t="shared" si="21"/>
        <v>0</v>
      </c>
      <c r="BB28" s="57">
        <f t="shared" si="22"/>
        <v>0</v>
      </c>
      <c r="BC28" s="57">
        <f t="shared" si="23"/>
        <v>0</v>
      </c>
      <c r="BD28" s="57">
        <f t="shared" si="56"/>
        <v>0</v>
      </c>
      <c r="BE28" s="43">
        <f t="shared" si="57"/>
        <v>0</v>
      </c>
      <c r="BF28" s="36">
        <f t="shared" si="58"/>
        <v>45195</v>
      </c>
      <c r="BG28" s="37" t="s">
        <v>38</v>
      </c>
      <c r="BH28" s="2">
        <f t="shared" si="24"/>
        <v>0</v>
      </c>
      <c r="BI28" s="2">
        <f t="shared" si="25"/>
        <v>8</v>
      </c>
      <c r="BJ28" s="2">
        <f t="shared" si="26"/>
        <v>0</v>
      </c>
      <c r="BK28" s="43">
        <f t="shared" si="27"/>
        <v>8</v>
      </c>
      <c r="BL28" s="43">
        <f t="shared" si="59"/>
        <v>8</v>
      </c>
      <c r="BM28" s="55">
        <f t="shared" si="60"/>
        <v>45225</v>
      </c>
      <c r="BN28" s="56"/>
      <c r="BO28" s="2">
        <f t="shared" si="28"/>
        <v>0</v>
      </c>
      <c r="BP28" s="2">
        <f t="shared" si="29"/>
        <v>0</v>
      </c>
      <c r="BQ28" s="2">
        <f t="shared" si="30"/>
        <v>0</v>
      </c>
      <c r="BR28" s="43">
        <f t="shared" si="61"/>
        <v>0</v>
      </c>
      <c r="BS28" s="43">
        <f t="shared" si="62"/>
        <v>8</v>
      </c>
      <c r="BT28" s="20">
        <f t="shared" si="63"/>
        <v>45256</v>
      </c>
      <c r="BU28" s="21"/>
      <c r="BV28" s="2">
        <f t="shared" si="31"/>
        <v>0</v>
      </c>
      <c r="BW28" s="2">
        <f t="shared" si="32"/>
        <v>0</v>
      </c>
      <c r="BX28" s="2">
        <f t="shared" si="33"/>
        <v>0</v>
      </c>
      <c r="BY28" s="43">
        <f t="shared" si="34"/>
        <v>0</v>
      </c>
      <c r="BZ28" s="43">
        <f t="shared" si="64"/>
        <v>0</v>
      </c>
      <c r="CA28" s="55">
        <f t="shared" si="65"/>
        <v>45286</v>
      </c>
      <c r="CB28" s="56" t="s">
        <v>36</v>
      </c>
      <c r="CC28" s="2">
        <f t="shared" si="35"/>
        <v>0</v>
      </c>
      <c r="CD28" s="2">
        <f t="shared" si="36"/>
        <v>0</v>
      </c>
      <c r="CE28" s="2">
        <f t="shared" si="37"/>
        <v>0</v>
      </c>
      <c r="CF28" s="43">
        <f t="shared" si="38"/>
        <v>0</v>
      </c>
      <c r="CG28" s="46">
        <f t="shared" si="66"/>
        <v>8</v>
      </c>
    </row>
    <row r="29" spans="2:85" ht="21" customHeight="1" x14ac:dyDescent="0.2">
      <c r="B29" s="6">
        <f t="shared" si="39"/>
        <v>44953</v>
      </c>
      <c r="C29" s="37"/>
      <c r="D29" s="2">
        <f t="shared" si="0"/>
        <v>0</v>
      </c>
      <c r="E29" s="2">
        <f t="shared" si="1"/>
        <v>0</v>
      </c>
      <c r="F29" s="2">
        <f t="shared" si="40"/>
        <v>0</v>
      </c>
      <c r="G29" s="43">
        <f t="shared" si="67"/>
        <v>0</v>
      </c>
      <c r="H29" s="43">
        <f t="shared" si="68"/>
        <v>3.5</v>
      </c>
      <c r="I29" s="6">
        <f t="shared" si="41"/>
        <v>44984</v>
      </c>
      <c r="J29" s="12"/>
      <c r="K29" s="2">
        <f t="shared" si="2"/>
        <v>0</v>
      </c>
      <c r="L29" s="2">
        <f t="shared" si="3"/>
        <v>0</v>
      </c>
      <c r="M29" s="2">
        <f t="shared" si="4"/>
        <v>0</v>
      </c>
      <c r="N29" s="43">
        <f t="shared" si="42"/>
        <v>0</v>
      </c>
      <c r="O29" s="43">
        <f t="shared" si="5"/>
        <v>7.5</v>
      </c>
      <c r="P29" s="6">
        <f t="shared" si="43"/>
        <v>45012</v>
      </c>
      <c r="Q29" s="12"/>
      <c r="R29" s="2">
        <f t="shared" si="6"/>
        <v>0</v>
      </c>
      <c r="S29" s="2">
        <f t="shared" si="7"/>
        <v>0</v>
      </c>
      <c r="T29" s="2">
        <f t="shared" si="8"/>
        <v>0</v>
      </c>
      <c r="U29" s="43">
        <f t="shared" si="44"/>
        <v>0</v>
      </c>
      <c r="V29" s="43">
        <f t="shared" si="45"/>
        <v>7.5</v>
      </c>
      <c r="W29" s="6">
        <f t="shared" si="46"/>
        <v>45043</v>
      </c>
      <c r="X29" s="12"/>
      <c r="Y29" s="2">
        <f t="shared" si="9"/>
        <v>0</v>
      </c>
      <c r="Z29" s="2">
        <f t="shared" si="10"/>
        <v>0</v>
      </c>
      <c r="AA29" s="2">
        <f t="shared" si="11"/>
        <v>0</v>
      </c>
      <c r="AB29" s="43">
        <f t="shared" si="69"/>
        <v>0</v>
      </c>
      <c r="AC29" s="43">
        <f t="shared" si="47"/>
        <v>8</v>
      </c>
      <c r="AD29" s="20">
        <f t="shared" si="48"/>
        <v>45073</v>
      </c>
      <c r="AE29" s="21"/>
      <c r="AF29" s="2">
        <f t="shared" si="12"/>
        <v>0</v>
      </c>
      <c r="AG29" s="2">
        <f t="shared" si="13"/>
        <v>0</v>
      </c>
      <c r="AH29" s="2">
        <f t="shared" si="14"/>
        <v>0</v>
      </c>
      <c r="AI29" s="43">
        <f t="shared" si="70"/>
        <v>0</v>
      </c>
      <c r="AJ29" s="43">
        <f t="shared" si="49"/>
        <v>0</v>
      </c>
      <c r="AK29" s="36">
        <f t="shared" si="50"/>
        <v>45104</v>
      </c>
      <c r="AL29" s="37"/>
      <c r="AM29" s="2">
        <f t="shared" si="15"/>
        <v>0</v>
      </c>
      <c r="AN29" s="2">
        <f t="shared" si="16"/>
        <v>0</v>
      </c>
      <c r="AO29" s="2">
        <f t="shared" si="17"/>
        <v>0</v>
      </c>
      <c r="AP29" s="43">
        <f t="shared" si="51"/>
        <v>0</v>
      </c>
      <c r="AQ29" s="43">
        <f t="shared" si="52"/>
        <v>8</v>
      </c>
      <c r="AR29" s="55">
        <f t="shared" si="53"/>
        <v>45134</v>
      </c>
      <c r="AS29" s="56"/>
      <c r="AT29" s="57">
        <f t="shared" si="18"/>
        <v>0</v>
      </c>
      <c r="AU29" s="57">
        <f t="shared" si="19"/>
        <v>0</v>
      </c>
      <c r="AV29" s="57">
        <f t="shared" si="20"/>
        <v>0</v>
      </c>
      <c r="AW29" s="57">
        <f t="shared" si="71"/>
        <v>0</v>
      </c>
      <c r="AX29" s="43">
        <f t="shared" si="54"/>
        <v>8</v>
      </c>
      <c r="AY29" s="55">
        <f t="shared" si="55"/>
        <v>45165</v>
      </c>
      <c r="AZ29" s="56"/>
      <c r="BA29" s="57">
        <f t="shared" si="21"/>
        <v>0</v>
      </c>
      <c r="BB29" s="57">
        <f t="shared" si="22"/>
        <v>0</v>
      </c>
      <c r="BC29" s="57">
        <f t="shared" si="23"/>
        <v>0</v>
      </c>
      <c r="BD29" s="57">
        <f t="shared" si="56"/>
        <v>0</v>
      </c>
      <c r="BE29" s="43">
        <f t="shared" si="57"/>
        <v>0</v>
      </c>
      <c r="BF29" s="6">
        <f t="shared" si="58"/>
        <v>45196</v>
      </c>
      <c r="BG29" s="37" t="s">
        <v>38</v>
      </c>
      <c r="BH29" s="2">
        <f t="shared" si="24"/>
        <v>0</v>
      </c>
      <c r="BI29" s="2">
        <f t="shared" si="25"/>
        <v>8</v>
      </c>
      <c r="BJ29" s="2">
        <f t="shared" si="26"/>
        <v>0</v>
      </c>
      <c r="BK29" s="43">
        <f t="shared" si="27"/>
        <v>8</v>
      </c>
      <c r="BL29" s="43">
        <f t="shared" si="59"/>
        <v>8</v>
      </c>
      <c r="BM29" s="55">
        <f t="shared" si="60"/>
        <v>45226</v>
      </c>
      <c r="BN29" s="56"/>
      <c r="BO29" s="2">
        <f t="shared" si="28"/>
        <v>0</v>
      </c>
      <c r="BP29" s="2">
        <f t="shared" si="29"/>
        <v>0</v>
      </c>
      <c r="BQ29" s="2">
        <f t="shared" si="30"/>
        <v>0</v>
      </c>
      <c r="BR29" s="43">
        <f t="shared" si="61"/>
        <v>0</v>
      </c>
      <c r="BS29" s="43">
        <f t="shared" si="62"/>
        <v>3.5</v>
      </c>
      <c r="BT29" s="6">
        <f t="shared" si="63"/>
        <v>45257</v>
      </c>
      <c r="BU29" s="12"/>
      <c r="BV29" s="2">
        <f t="shared" si="31"/>
        <v>0</v>
      </c>
      <c r="BW29" s="2">
        <f t="shared" si="32"/>
        <v>0</v>
      </c>
      <c r="BX29" s="2">
        <f t="shared" si="33"/>
        <v>0</v>
      </c>
      <c r="BY29" s="43">
        <f t="shared" si="34"/>
        <v>0</v>
      </c>
      <c r="BZ29" s="43">
        <f t="shared" si="64"/>
        <v>7.5</v>
      </c>
      <c r="CA29" s="55">
        <f t="shared" si="65"/>
        <v>45287</v>
      </c>
      <c r="CB29" s="56" t="s">
        <v>36</v>
      </c>
      <c r="CC29" s="2">
        <f t="shared" si="35"/>
        <v>0</v>
      </c>
      <c r="CD29" s="2">
        <f t="shared" si="36"/>
        <v>0</v>
      </c>
      <c r="CE29" s="2">
        <f t="shared" si="37"/>
        <v>0</v>
      </c>
      <c r="CF29" s="43">
        <f t="shared" si="38"/>
        <v>0</v>
      </c>
      <c r="CG29" s="46">
        <f t="shared" si="66"/>
        <v>8</v>
      </c>
    </row>
    <row r="30" spans="2:85" ht="21" customHeight="1" x14ac:dyDescent="0.2">
      <c r="B30" s="20">
        <f t="shared" si="39"/>
        <v>44954</v>
      </c>
      <c r="C30" s="21"/>
      <c r="D30" s="2">
        <f t="shared" si="0"/>
        <v>0</v>
      </c>
      <c r="E30" s="2">
        <f t="shared" si="1"/>
        <v>0</v>
      </c>
      <c r="F30" s="2">
        <f t="shared" si="40"/>
        <v>0</v>
      </c>
      <c r="G30" s="43">
        <f t="shared" si="67"/>
        <v>0</v>
      </c>
      <c r="H30" s="43">
        <f t="shared" si="68"/>
        <v>0</v>
      </c>
      <c r="I30" s="36">
        <f t="shared" si="41"/>
        <v>44985</v>
      </c>
      <c r="J30" s="12"/>
      <c r="K30" s="2">
        <f t="shared" si="2"/>
        <v>0</v>
      </c>
      <c r="L30" s="2">
        <f t="shared" si="3"/>
        <v>0</v>
      </c>
      <c r="M30" s="2">
        <f t="shared" si="4"/>
        <v>0</v>
      </c>
      <c r="N30" s="43">
        <f t="shared" si="42"/>
        <v>0</v>
      </c>
      <c r="O30" s="43">
        <f t="shared" si="5"/>
        <v>8</v>
      </c>
      <c r="P30" s="36">
        <f t="shared" si="43"/>
        <v>45013</v>
      </c>
      <c r="Q30" s="12"/>
      <c r="R30" s="2">
        <f t="shared" si="6"/>
        <v>0</v>
      </c>
      <c r="S30" s="2">
        <f t="shared" si="7"/>
        <v>0</v>
      </c>
      <c r="T30" s="2">
        <f t="shared" si="8"/>
        <v>0</v>
      </c>
      <c r="U30" s="43">
        <f t="shared" si="44"/>
        <v>0</v>
      </c>
      <c r="V30" s="43">
        <f t="shared" si="45"/>
        <v>8</v>
      </c>
      <c r="W30" s="6">
        <f t="shared" si="46"/>
        <v>45044</v>
      </c>
      <c r="X30" s="12"/>
      <c r="Y30" s="2">
        <f t="shared" si="9"/>
        <v>0</v>
      </c>
      <c r="Z30" s="2">
        <f t="shared" si="10"/>
        <v>0</v>
      </c>
      <c r="AA30" s="2">
        <f t="shared" si="11"/>
        <v>0</v>
      </c>
      <c r="AB30" s="43">
        <f t="shared" si="69"/>
        <v>0</v>
      </c>
      <c r="AC30" s="43">
        <f t="shared" si="47"/>
        <v>3.5</v>
      </c>
      <c r="AD30" s="20">
        <f t="shared" si="48"/>
        <v>45074</v>
      </c>
      <c r="AE30" s="21"/>
      <c r="AF30" s="2">
        <f t="shared" si="12"/>
        <v>0</v>
      </c>
      <c r="AG30" s="2">
        <f t="shared" si="13"/>
        <v>0</v>
      </c>
      <c r="AH30" s="2">
        <f t="shared" si="14"/>
        <v>0</v>
      </c>
      <c r="AI30" s="43">
        <f t="shared" si="70"/>
        <v>0</v>
      </c>
      <c r="AJ30" s="43">
        <f t="shared" si="49"/>
        <v>0</v>
      </c>
      <c r="AK30" s="6">
        <f t="shared" si="50"/>
        <v>45105</v>
      </c>
      <c r="AL30" s="37"/>
      <c r="AM30" s="2">
        <f t="shared" si="15"/>
        <v>0</v>
      </c>
      <c r="AN30" s="2">
        <f t="shared" si="16"/>
        <v>0</v>
      </c>
      <c r="AO30" s="2">
        <f t="shared" si="17"/>
        <v>0</v>
      </c>
      <c r="AP30" s="43">
        <f t="shared" si="51"/>
        <v>0</v>
      </c>
      <c r="AQ30" s="43">
        <f t="shared" si="52"/>
        <v>8</v>
      </c>
      <c r="AR30" s="55">
        <f t="shared" si="53"/>
        <v>45135</v>
      </c>
      <c r="AS30" s="56"/>
      <c r="AT30" s="57">
        <f t="shared" si="18"/>
        <v>0</v>
      </c>
      <c r="AU30" s="57">
        <f t="shared" si="19"/>
        <v>0</v>
      </c>
      <c r="AV30" s="57">
        <f t="shared" si="20"/>
        <v>0</v>
      </c>
      <c r="AW30" s="57">
        <f t="shared" si="71"/>
        <v>0</v>
      </c>
      <c r="AX30" s="43">
        <f t="shared" si="54"/>
        <v>3.5</v>
      </c>
      <c r="AY30" s="55">
        <f t="shared" si="55"/>
        <v>45166</v>
      </c>
      <c r="AZ30" s="56"/>
      <c r="BA30" s="57">
        <f t="shared" si="21"/>
        <v>0</v>
      </c>
      <c r="BB30" s="57">
        <f t="shared" si="22"/>
        <v>0</v>
      </c>
      <c r="BC30" s="57">
        <f t="shared" si="23"/>
        <v>0</v>
      </c>
      <c r="BD30" s="57">
        <f t="shared" si="56"/>
        <v>0</v>
      </c>
      <c r="BE30" s="43">
        <f t="shared" si="57"/>
        <v>7.5</v>
      </c>
      <c r="BF30" s="6">
        <f t="shared" si="58"/>
        <v>45197</v>
      </c>
      <c r="BG30" s="37" t="s">
        <v>38</v>
      </c>
      <c r="BH30" s="2">
        <f t="shared" si="24"/>
        <v>0</v>
      </c>
      <c r="BI30" s="2">
        <f t="shared" si="25"/>
        <v>8</v>
      </c>
      <c r="BJ30" s="2">
        <f t="shared" si="26"/>
        <v>0</v>
      </c>
      <c r="BK30" s="43">
        <f t="shared" si="27"/>
        <v>8</v>
      </c>
      <c r="BL30" s="43">
        <f t="shared" si="59"/>
        <v>8</v>
      </c>
      <c r="BM30" s="55">
        <f t="shared" si="60"/>
        <v>45227</v>
      </c>
      <c r="BN30" s="56"/>
      <c r="BO30" s="2">
        <f t="shared" si="28"/>
        <v>0</v>
      </c>
      <c r="BP30" s="2">
        <f t="shared" si="29"/>
        <v>0</v>
      </c>
      <c r="BQ30" s="2">
        <f t="shared" si="30"/>
        <v>0</v>
      </c>
      <c r="BR30" s="43">
        <f t="shared" si="61"/>
        <v>0</v>
      </c>
      <c r="BS30" s="43">
        <f t="shared" si="62"/>
        <v>0</v>
      </c>
      <c r="BT30" s="36">
        <f t="shared" si="63"/>
        <v>45258</v>
      </c>
      <c r="BU30" s="37"/>
      <c r="BV30" s="2">
        <f t="shared" si="31"/>
        <v>0</v>
      </c>
      <c r="BW30" s="2">
        <f t="shared" si="32"/>
        <v>0</v>
      </c>
      <c r="BX30" s="2">
        <f t="shared" si="33"/>
        <v>0</v>
      </c>
      <c r="BY30" s="43">
        <f t="shared" si="34"/>
        <v>0</v>
      </c>
      <c r="BZ30" s="43">
        <f t="shared" si="64"/>
        <v>8</v>
      </c>
      <c r="CA30" s="55">
        <f t="shared" si="65"/>
        <v>45288</v>
      </c>
      <c r="CB30" s="56" t="s">
        <v>36</v>
      </c>
      <c r="CC30" s="2">
        <f t="shared" si="35"/>
        <v>0</v>
      </c>
      <c r="CD30" s="2">
        <f t="shared" si="36"/>
        <v>0</v>
      </c>
      <c r="CE30" s="2">
        <f t="shared" si="37"/>
        <v>0</v>
      </c>
      <c r="CF30" s="43">
        <f t="shared" si="38"/>
        <v>0</v>
      </c>
      <c r="CG30" s="46">
        <f t="shared" si="66"/>
        <v>8</v>
      </c>
    </row>
    <row r="31" spans="2:85" ht="21" customHeight="1" x14ac:dyDescent="0.2">
      <c r="B31" s="20">
        <f t="shared" si="39"/>
        <v>44955</v>
      </c>
      <c r="C31" s="21"/>
      <c r="D31" s="2">
        <f t="shared" si="0"/>
        <v>0</v>
      </c>
      <c r="E31" s="2">
        <f t="shared" si="1"/>
        <v>0</v>
      </c>
      <c r="F31" s="2">
        <f t="shared" si="40"/>
        <v>0</v>
      </c>
      <c r="G31" s="43">
        <f t="shared" si="67"/>
        <v>0</v>
      </c>
      <c r="H31" s="43">
        <f t="shared" si="68"/>
        <v>0</v>
      </c>
      <c r="I31" s="20"/>
      <c r="J31" s="21"/>
      <c r="K31" s="2">
        <f t="shared" si="2"/>
        <v>0</v>
      </c>
      <c r="L31" s="2">
        <f t="shared" si="3"/>
        <v>0</v>
      </c>
      <c r="M31" s="2">
        <f t="shared" si="4"/>
        <v>0</v>
      </c>
      <c r="N31" s="43">
        <f t="shared" si="42"/>
        <v>0</v>
      </c>
      <c r="O31" s="43">
        <f t="shared" si="5"/>
        <v>0</v>
      </c>
      <c r="P31" s="6">
        <f t="shared" si="43"/>
        <v>45014</v>
      </c>
      <c r="Q31" s="12"/>
      <c r="R31" s="2">
        <f t="shared" si="6"/>
        <v>0</v>
      </c>
      <c r="S31" s="2">
        <f t="shared" si="7"/>
        <v>0</v>
      </c>
      <c r="T31" s="2">
        <f t="shared" si="8"/>
        <v>0</v>
      </c>
      <c r="U31" s="43">
        <f t="shared" si="44"/>
        <v>0</v>
      </c>
      <c r="V31" s="43">
        <f t="shared" si="45"/>
        <v>8</v>
      </c>
      <c r="W31" s="20">
        <f t="shared" si="46"/>
        <v>45045</v>
      </c>
      <c r="X31" s="21"/>
      <c r="Y31" s="2">
        <f t="shared" si="9"/>
        <v>0</v>
      </c>
      <c r="Z31" s="2">
        <f t="shared" si="10"/>
        <v>0</v>
      </c>
      <c r="AA31" s="2">
        <f t="shared" si="11"/>
        <v>0</v>
      </c>
      <c r="AB31" s="43">
        <f t="shared" si="69"/>
        <v>0</v>
      </c>
      <c r="AC31" s="43">
        <f t="shared" si="47"/>
        <v>0</v>
      </c>
      <c r="AD31" s="20">
        <f t="shared" si="48"/>
        <v>45075</v>
      </c>
      <c r="AE31" s="21"/>
      <c r="AF31" s="2">
        <f t="shared" si="12"/>
        <v>0</v>
      </c>
      <c r="AG31" s="2">
        <f t="shared" si="13"/>
        <v>0</v>
      </c>
      <c r="AH31" s="2">
        <f t="shared" si="14"/>
        <v>0</v>
      </c>
      <c r="AI31" s="43">
        <f t="shared" si="70"/>
        <v>0</v>
      </c>
      <c r="AJ31" s="43">
        <f t="shared" si="49"/>
        <v>7.5</v>
      </c>
      <c r="AK31" s="6">
        <f t="shared" si="50"/>
        <v>45106</v>
      </c>
      <c r="AL31" s="37"/>
      <c r="AM31" s="2">
        <f t="shared" si="15"/>
        <v>0</v>
      </c>
      <c r="AN31" s="2">
        <f t="shared" si="16"/>
        <v>0</v>
      </c>
      <c r="AO31" s="2">
        <f t="shared" si="17"/>
        <v>0</v>
      </c>
      <c r="AP31" s="43">
        <f t="shared" si="51"/>
        <v>0</v>
      </c>
      <c r="AQ31" s="43">
        <f t="shared" si="52"/>
        <v>8</v>
      </c>
      <c r="AR31" s="55">
        <f t="shared" si="53"/>
        <v>45136</v>
      </c>
      <c r="AS31" s="56"/>
      <c r="AT31" s="57">
        <f t="shared" si="18"/>
        <v>0</v>
      </c>
      <c r="AU31" s="57">
        <f t="shared" si="19"/>
        <v>0</v>
      </c>
      <c r="AV31" s="57">
        <f t="shared" si="20"/>
        <v>0</v>
      </c>
      <c r="AW31" s="57">
        <f t="shared" si="71"/>
        <v>0</v>
      </c>
      <c r="AX31" s="43">
        <f t="shared" si="54"/>
        <v>0</v>
      </c>
      <c r="AY31" s="55">
        <f t="shared" si="55"/>
        <v>45167</v>
      </c>
      <c r="AZ31" s="56"/>
      <c r="BA31" s="57">
        <f t="shared" si="21"/>
        <v>0</v>
      </c>
      <c r="BB31" s="57">
        <f t="shared" si="22"/>
        <v>0</v>
      </c>
      <c r="BC31" s="57">
        <f t="shared" si="23"/>
        <v>0</v>
      </c>
      <c r="BD31" s="57">
        <f t="shared" si="56"/>
        <v>0</v>
      </c>
      <c r="BE31" s="43">
        <f t="shared" si="57"/>
        <v>8</v>
      </c>
      <c r="BF31" s="6">
        <f t="shared" si="58"/>
        <v>45198</v>
      </c>
      <c r="BG31" s="37" t="s">
        <v>38</v>
      </c>
      <c r="BH31" s="2">
        <f t="shared" si="24"/>
        <v>0</v>
      </c>
      <c r="BI31" s="2">
        <f t="shared" si="25"/>
        <v>3.5</v>
      </c>
      <c r="BJ31" s="2">
        <f t="shared" si="26"/>
        <v>0</v>
      </c>
      <c r="BK31" s="43">
        <f t="shared" si="27"/>
        <v>3.5</v>
      </c>
      <c r="BL31" s="43">
        <f t="shared" si="59"/>
        <v>3.5</v>
      </c>
      <c r="BM31" s="55">
        <f t="shared" si="60"/>
        <v>45228</v>
      </c>
      <c r="BN31" s="56"/>
      <c r="BO31" s="2">
        <f t="shared" si="28"/>
        <v>0</v>
      </c>
      <c r="BP31" s="2">
        <f t="shared" si="29"/>
        <v>0</v>
      </c>
      <c r="BQ31" s="2">
        <f t="shared" si="30"/>
        <v>0</v>
      </c>
      <c r="BR31" s="43">
        <f t="shared" si="61"/>
        <v>0</v>
      </c>
      <c r="BS31" s="43">
        <f t="shared" si="62"/>
        <v>0</v>
      </c>
      <c r="BT31" s="6">
        <f t="shared" si="63"/>
        <v>45259</v>
      </c>
      <c r="BU31" s="37"/>
      <c r="BV31" s="2">
        <f t="shared" si="31"/>
        <v>0</v>
      </c>
      <c r="BW31" s="2">
        <f t="shared" si="32"/>
        <v>0</v>
      </c>
      <c r="BX31" s="2">
        <f t="shared" si="33"/>
        <v>0</v>
      </c>
      <c r="BY31" s="43">
        <f t="shared" si="34"/>
        <v>0</v>
      </c>
      <c r="BZ31" s="43">
        <f t="shared" si="64"/>
        <v>8</v>
      </c>
      <c r="CA31" s="55">
        <f t="shared" si="65"/>
        <v>45289</v>
      </c>
      <c r="CB31" s="56" t="s">
        <v>36</v>
      </c>
      <c r="CC31" s="2">
        <f t="shared" si="35"/>
        <v>0</v>
      </c>
      <c r="CD31" s="2">
        <f t="shared" si="36"/>
        <v>0</v>
      </c>
      <c r="CE31" s="2">
        <f t="shared" si="37"/>
        <v>0</v>
      </c>
      <c r="CF31" s="43">
        <f t="shared" si="38"/>
        <v>0</v>
      </c>
      <c r="CG31" s="46">
        <f t="shared" si="66"/>
        <v>3.5</v>
      </c>
    </row>
    <row r="32" spans="2:85" ht="21" customHeight="1" x14ac:dyDescent="0.2">
      <c r="B32" s="6">
        <f t="shared" si="39"/>
        <v>44956</v>
      </c>
      <c r="C32" s="12"/>
      <c r="D32" s="2">
        <f t="shared" si="0"/>
        <v>0</v>
      </c>
      <c r="E32" s="2">
        <f t="shared" si="1"/>
        <v>0</v>
      </c>
      <c r="F32" s="2">
        <f t="shared" si="40"/>
        <v>0</v>
      </c>
      <c r="G32" s="43">
        <f t="shared" si="67"/>
        <v>0</v>
      </c>
      <c r="H32" s="43">
        <f t="shared" si="68"/>
        <v>7.5</v>
      </c>
      <c r="I32" s="9"/>
      <c r="J32" s="14"/>
      <c r="K32" s="2">
        <f t="shared" si="2"/>
        <v>0</v>
      </c>
      <c r="L32" s="2">
        <f t="shared" si="3"/>
        <v>0</v>
      </c>
      <c r="M32" s="2">
        <f t="shared" si="4"/>
        <v>0</v>
      </c>
      <c r="N32" s="43">
        <f t="shared" si="42"/>
        <v>0</v>
      </c>
      <c r="O32" s="43">
        <f t="shared" si="5"/>
        <v>0</v>
      </c>
      <c r="P32" s="6">
        <f t="shared" si="43"/>
        <v>45015</v>
      </c>
      <c r="Q32" s="12"/>
      <c r="R32" s="2">
        <f t="shared" si="6"/>
        <v>0</v>
      </c>
      <c r="S32" s="2">
        <f t="shared" si="7"/>
        <v>0</v>
      </c>
      <c r="T32" s="2">
        <f t="shared" si="8"/>
        <v>0</v>
      </c>
      <c r="U32" s="43">
        <f t="shared" si="44"/>
        <v>0</v>
      </c>
      <c r="V32" s="43">
        <f t="shared" si="45"/>
        <v>8</v>
      </c>
      <c r="W32" s="20">
        <f t="shared" si="46"/>
        <v>45046</v>
      </c>
      <c r="X32" s="21"/>
      <c r="Y32" s="2">
        <f t="shared" si="9"/>
        <v>0</v>
      </c>
      <c r="Z32" s="2">
        <f t="shared" si="10"/>
        <v>0</v>
      </c>
      <c r="AA32" s="2">
        <f t="shared" si="11"/>
        <v>0</v>
      </c>
      <c r="AB32" s="43">
        <f t="shared" si="69"/>
        <v>0</v>
      </c>
      <c r="AC32" s="43">
        <f t="shared" si="47"/>
        <v>0</v>
      </c>
      <c r="AD32" s="36">
        <f t="shared" si="48"/>
        <v>45076</v>
      </c>
      <c r="AE32" s="37"/>
      <c r="AF32" s="2">
        <f t="shared" si="12"/>
        <v>0</v>
      </c>
      <c r="AG32" s="2">
        <f t="shared" si="13"/>
        <v>0</v>
      </c>
      <c r="AH32" s="2">
        <f t="shared" si="14"/>
        <v>0</v>
      </c>
      <c r="AI32" s="43">
        <f t="shared" si="70"/>
        <v>0</v>
      </c>
      <c r="AJ32" s="43">
        <f t="shared" si="49"/>
        <v>8</v>
      </c>
      <c r="AK32" s="6">
        <f t="shared" si="50"/>
        <v>45107</v>
      </c>
      <c r="AL32" s="37"/>
      <c r="AM32" s="2">
        <f t="shared" si="15"/>
        <v>0</v>
      </c>
      <c r="AN32" s="2">
        <f t="shared" si="16"/>
        <v>0</v>
      </c>
      <c r="AO32" s="2">
        <f t="shared" si="17"/>
        <v>0</v>
      </c>
      <c r="AP32" s="43">
        <f t="shared" si="51"/>
        <v>0</v>
      </c>
      <c r="AQ32" s="43">
        <f t="shared" si="52"/>
        <v>3.5</v>
      </c>
      <c r="AR32" s="55">
        <f t="shared" si="53"/>
        <v>45137</v>
      </c>
      <c r="AS32" s="56"/>
      <c r="AT32" s="57">
        <f t="shared" si="18"/>
        <v>0</v>
      </c>
      <c r="AU32" s="57">
        <f t="shared" si="19"/>
        <v>0</v>
      </c>
      <c r="AV32" s="57">
        <f t="shared" si="20"/>
        <v>0</v>
      </c>
      <c r="AW32" s="57">
        <f t="shared" si="71"/>
        <v>0</v>
      </c>
      <c r="AX32" s="43">
        <f t="shared" si="54"/>
        <v>0</v>
      </c>
      <c r="AY32" s="55">
        <f t="shared" si="55"/>
        <v>45168</v>
      </c>
      <c r="AZ32" s="56"/>
      <c r="BA32" s="57">
        <f t="shared" si="21"/>
        <v>0</v>
      </c>
      <c r="BB32" s="57">
        <f t="shared" si="22"/>
        <v>0</v>
      </c>
      <c r="BC32" s="57">
        <f t="shared" si="23"/>
        <v>0</v>
      </c>
      <c r="BD32" s="57">
        <f t="shared" si="56"/>
        <v>0</v>
      </c>
      <c r="BE32" s="43">
        <f t="shared" si="57"/>
        <v>8</v>
      </c>
      <c r="BF32" s="20">
        <f t="shared" si="58"/>
        <v>45199</v>
      </c>
      <c r="BG32" s="21"/>
      <c r="BH32" s="2">
        <f t="shared" si="24"/>
        <v>0</v>
      </c>
      <c r="BI32" s="2">
        <f t="shared" si="25"/>
        <v>0</v>
      </c>
      <c r="BJ32" s="2">
        <f t="shared" si="26"/>
        <v>0</v>
      </c>
      <c r="BK32" s="43">
        <f t="shared" si="27"/>
        <v>0</v>
      </c>
      <c r="BL32" s="43">
        <f t="shared" si="59"/>
        <v>0</v>
      </c>
      <c r="BM32" s="55">
        <f t="shared" si="60"/>
        <v>45229</v>
      </c>
      <c r="BN32" s="56"/>
      <c r="BO32" s="2">
        <f t="shared" si="28"/>
        <v>0</v>
      </c>
      <c r="BP32" s="2">
        <f t="shared" si="29"/>
        <v>0</v>
      </c>
      <c r="BQ32" s="2">
        <f t="shared" si="30"/>
        <v>0</v>
      </c>
      <c r="BR32" s="43">
        <f t="shared" si="61"/>
        <v>0</v>
      </c>
      <c r="BS32" s="43">
        <f t="shared" si="62"/>
        <v>7.5</v>
      </c>
      <c r="BT32" s="6">
        <f t="shared" si="63"/>
        <v>45260</v>
      </c>
      <c r="BU32" s="37"/>
      <c r="BV32" s="2">
        <f t="shared" si="31"/>
        <v>0</v>
      </c>
      <c r="BW32" s="2">
        <f t="shared" si="32"/>
        <v>0</v>
      </c>
      <c r="BX32" s="2">
        <f t="shared" si="33"/>
        <v>0</v>
      </c>
      <c r="BY32" s="43">
        <f t="shared" si="34"/>
        <v>0</v>
      </c>
      <c r="BZ32" s="43">
        <f t="shared" si="64"/>
        <v>8</v>
      </c>
      <c r="CA32" s="55">
        <f t="shared" si="65"/>
        <v>45290</v>
      </c>
      <c r="CB32" s="56"/>
      <c r="CC32" s="2">
        <f t="shared" si="35"/>
        <v>0</v>
      </c>
      <c r="CD32" s="2">
        <f t="shared" si="36"/>
        <v>0</v>
      </c>
      <c r="CE32" s="2">
        <f t="shared" si="37"/>
        <v>0</v>
      </c>
      <c r="CF32" s="43">
        <f t="shared" si="38"/>
        <v>0</v>
      </c>
      <c r="CG32" s="46">
        <f t="shared" si="66"/>
        <v>0</v>
      </c>
    </row>
    <row r="33" spans="1:89" ht="21" customHeight="1" x14ac:dyDescent="0.2">
      <c r="B33" s="36">
        <f t="shared" si="39"/>
        <v>44957</v>
      </c>
      <c r="C33" s="37"/>
      <c r="D33" s="2">
        <f t="shared" si="0"/>
        <v>0</v>
      </c>
      <c r="E33" s="2">
        <f t="shared" si="1"/>
        <v>0</v>
      </c>
      <c r="F33" s="2">
        <f t="shared" si="40"/>
        <v>0</v>
      </c>
      <c r="G33" s="43">
        <f t="shared" si="67"/>
        <v>0</v>
      </c>
      <c r="H33" s="43">
        <f t="shared" si="68"/>
        <v>8</v>
      </c>
      <c r="I33" s="10"/>
      <c r="J33" s="13"/>
      <c r="K33" s="2">
        <f t="shared" si="2"/>
        <v>0</v>
      </c>
      <c r="L33" s="2">
        <f t="shared" si="3"/>
        <v>0</v>
      </c>
      <c r="M33" s="2">
        <f t="shared" si="4"/>
        <v>0</v>
      </c>
      <c r="N33" s="43">
        <f t="shared" si="42"/>
        <v>0</v>
      </c>
      <c r="O33" s="43">
        <f t="shared" si="5"/>
        <v>0</v>
      </c>
      <c r="P33" s="6">
        <f t="shared" si="43"/>
        <v>45016</v>
      </c>
      <c r="Q33" s="12"/>
      <c r="R33" s="2">
        <f t="shared" si="6"/>
        <v>0</v>
      </c>
      <c r="S33" s="2">
        <f t="shared" si="7"/>
        <v>0</v>
      </c>
      <c r="T33" s="2">
        <f t="shared" si="8"/>
        <v>0</v>
      </c>
      <c r="U33" s="43">
        <f t="shared" si="44"/>
        <v>0</v>
      </c>
      <c r="V33" s="43">
        <f t="shared" si="45"/>
        <v>3.5</v>
      </c>
      <c r="W33" s="9"/>
      <c r="X33" s="14"/>
      <c r="Y33" s="2">
        <f t="shared" si="9"/>
        <v>0</v>
      </c>
      <c r="Z33" s="2">
        <f t="shared" si="10"/>
        <v>0</v>
      </c>
      <c r="AA33" s="2">
        <f t="shared" si="11"/>
        <v>0</v>
      </c>
      <c r="AB33" s="43">
        <f t="shared" si="69"/>
        <v>0</v>
      </c>
      <c r="AC33" s="43">
        <f t="shared" si="47"/>
        <v>0</v>
      </c>
      <c r="AD33" s="6">
        <f t="shared" si="48"/>
        <v>45077</v>
      </c>
      <c r="AE33" s="12"/>
      <c r="AF33" s="2">
        <f t="shared" si="12"/>
        <v>0</v>
      </c>
      <c r="AG33" s="2">
        <f t="shared" si="13"/>
        <v>0</v>
      </c>
      <c r="AH33" s="2">
        <f t="shared" si="14"/>
        <v>0</v>
      </c>
      <c r="AI33" s="43">
        <f t="shared" si="70"/>
        <v>0</v>
      </c>
      <c r="AJ33" s="43">
        <f t="shared" si="49"/>
        <v>8</v>
      </c>
      <c r="AK33" s="9"/>
      <c r="AL33" s="14"/>
      <c r="AM33" s="2">
        <f t="shared" si="15"/>
        <v>0</v>
      </c>
      <c r="AN33" s="2">
        <f t="shared" si="16"/>
        <v>0</v>
      </c>
      <c r="AO33" s="2">
        <f t="shared" si="17"/>
        <v>0</v>
      </c>
      <c r="AP33" s="43">
        <f t="shared" si="51"/>
        <v>0</v>
      </c>
      <c r="AQ33" s="43">
        <f t="shared" si="52"/>
        <v>0</v>
      </c>
      <c r="AR33" s="55">
        <f t="shared" si="53"/>
        <v>45138</v>
      </c>
      <c r="AS33" s="56"/>
      <c r="AT33" s="57">
        <f t="shared" si="18"/>
        <v>0</v>
      </c>
      <c r="AU33" s="57">
        <f t="shared" si="19"/>
        <v>0</v>
      </c>
      <c r="AV33" s="57">
        <f t="shared" si="20"/>
        <v>0</v>
      </c>
      <c r="AW33" s="57">
        <f t="shared" si="71"/>
        <v>0</v>
      </c>
      <c r="AX33" s="43">
        <f t="shared" si="54"/>
        <v>7.5</v>
      </c>
      <c r="AY33" s="55">
        <f t="shared" si="55"/>
        <v>45169</v>
      </c>
      <c r="AZ33" s="56"/>
      <c r="BA33" s="57">
        <f t="shared" si="21"/>
        <v>0</v>
      </c>
      <c r="BB33" s="57">
        <f t="shared" si="22"/>
        <v>0</v>
      </c>
      <c r="BC33" s="57">
        <f t="shared" si="23"/>
        <v>0</v>
      </c>
      <c r="BD33" s="57">
        <f t="shared" si="56"/>
        <v>0</v>
      </c>
      <c r="BE33" s="43">
        <f t="shared" si="57"/>
        <v>8</v>
      </c>
      <c r="BF33" s="9"/>
      <c r="BG33" s="14"/>
      <c r="BH33" s="2">
        <f t="shared" si="24"/>
        <v>0</v>
      </c>
      <c r="BI33" s="2">
        <f t="shared" si="25"/>
        <v>0</v>
      </c>
      <c r="BJ33" s="2">
        <f t="shared" si="26"/>
        <v>0</v>
      </c>
      <c r="BK33" s="43">
        <f t="shared" si="27"/>
        <v>0</v>
      </c>
      <c r="BL33" s="43">
        <f t="shared" si="59"/>
        <v>0</v>
      </c>
      <c r="BM33" s="55">
        <f t="shared" si="60"/>
        <v>45230</v>
      </c>
      <c r="BN33" s="56"/>
      <c r="BO33" s="2">
        <f t="shared" si="28"/>
        <v>0</v>
      </c>
      <c r="BP33" s="2">
        <f t="shared" si="29"/>
        <v>0</v>
      </c>
      <c r="BQ33" s="2">
        <f t="shared" si="30"/>
        <v>0</v>
      </c>
      <c r="BR33" s="43">
        <f t="shared" si="61"/>
        <v>0</v>
      </c>
      <c r="BS33" s="43">
        <f t="shared" si="62"/>
        <v>8</v>
      </c>
      <c r="BT33" s="9"/>
      <c r="BU33" s="14"/>
      <c r="BV33" s="2">
        <f t="shared" si="31"/>
        <v>0</v>
      </c>
      <c r="BW33" s="2">
        <f t="shared" si="32"/>
        <v>0</v>
      </c>
      <c r="BX33" s="2">
        <f t="shared" si="33"/>
        <v>0</v>
      </c>
      <c r="BY33" s="43">
        <f t="shared" si="34"/>
        <v>0</v>
      </c>
      <c r="BZ33" s="43">
        <f t="shared" si="64"/>
        <v>0</v>
      </c>
      <c r="CA33" s="55">
        <f t="shared" si="65"/>
        <v>45291</v>
      </c>
      <c r="CB33" s="56"/>
      <c r="CC33" s="2">
        <f t="shared" si="35"/>
        <v>0</v>
      </c>
      <c r="CD33" s="2">
        <f t="shared" si="36"/>
        <v>0</v>
      </c>
      <c r="CE33" s="2">
        <f t="shared" si="37"/>
        <v>0</v>
      </c>
      <c r="CF33" s="43">
        <f t="shared" si="38"/>
        <v>0</v>
      </c>
      <c r="CG33" s="46">
        <f t="shared" si="66"/>
        <v>0</v>
      </c>
    </row>
    <row r="34" spans="1:89" ht="21" customHeight="1" x14ac:dyDescent="0.2">
      <c r="A34" s="46" t="s">
        <v>18</v>
      </c>
      <c r="B34" s="5">
        <f>G34/7</f>
        <v>0</v>
      </c>
      <c r="C34" s="46"/>
      <c r="D34" s="41">
        <f>SUM(D3:D33)</f>
        <v>0</v>
      </c>
      <c r="E34" s="41">
        <f>SUM(E3:E33)</f>
        <v>0</v>
      </c>
      <c r="F34" s="41">
        <f>SUM(F3:F33)</f>
        <v>0</v>
      </c>
      <c r="G34" s="43">
        <f>G35+G36</f>
        <v>0</v>
      </c>
      <c r="H34" s="43"/>
      <c r="I34" s="5">
        <f>N34/7</f>
        <v>0</v>
      </c>
      <c r="J34" s="46"/>
      <c r="K34" s="41">
        <f>SUM(K3:K33)</f>
        <v>0</v>
      </c>
      <c r="L34" s="41">
        <f>SUM(L3:L33)</f>
        <v>0</v>
      </c>
      <c r="M34" s="41">
        <f>SUM(M3:M33)</f>
        <v>0</v>
      </c>
      <c r="N34" s="43">
        <f>N35+N36</f>
        <v>0</v>
      </c>
      <c r="O34" s="43"/>
      <c r="P34" s="5">
        <f>U34/7</f>
        <v>0</v>
      </c>
      <c r="Q34" s="46"/>
      <c r="R34" s="41">
        <f>SUM(R3:R33)</f>
        <v>0</v>
      </c>
      <c r="S34" s="41">
        <f>SUM(S3:S33)</f>
        <v>0</v>
      </c>
      <c r="T34" s="41">
        <f>SUM(T3:T33)</f>
        <v>0</v>
      </c>
      <c r="U34" s="43">
        <f>U35+U36</f>
        <v>0</v>
      </c>
      <c r="V34" s="43"/>
      <c r="W34" s="5">
        <f>AB34/7</f>
        <v>0</v>
      </c>
      <c r="X34" s="46"/>
      <c r="Y34" s="41">
        <f>SUM(Y3:Y33)</f>
        <v>0</v>
      </c>
      <c r="Z34" s="41">
        <f>SUM(Z3:Z33)</f>
        <v>0</v>
      </c>
      <c r="AA34" s="41">
        <f>SUM(AA3:AA33)</f>
        <v>0</v>
      </c>
      <c r="AB34" s="43">
        <f>AB35+AB36</f>
        <v>0</v>
      </c>
      <c r="AC34" s="43"/>
      <c r="AD34" s="5">
        <f>AI34/7</f>
        <v>0</v>
      </c>
      <c r="AE34" s="46"/>
      <c r="AF34" s="41">
        <f>SUM(AF3:AF33)</f>
        <v>0</v>
      </c>
      <c r="AG34" s="41">
        <f>SUM(AG3:AG33)</f>
        <v>0</v>
      </c>
      <c r="AH34" s="41">
        <f>SUM(AH3:AH33)</f>
        <v>0</v>
      </c>
      <c r="AI34" s="43">
        <f>AI35+AI36</f>
        <v>0</v>
      </c>
      <c r="AJ34" s="43"/>
      <c r="AK34" s="5">
        <f>AP34/7</f>
        <v>0</v>
      </c>
      <c r="AL34" s="46"/>
      <c r="AM34" s="41">
        <f>SUM(AM3:AM33)</f>
        <v>0</v>
      </c>
      <c r="AN34" s="41">
        <f>SUM(AN3:AN33)</f>
        <v>0</v>
      </c>
      <c r="AO34" s="41">
        <f>SUM(AO3:AO33)</f>
        <v>0</v>
      </c>
      <c r="AP34" s="43">
        <f>AP35+AP36</f>
        <v>0</v>
      </c>
      <c r="AQ34" s="43"/>
      <c r="AR34" s="5">
        <f>AW34/7</f>
        <v>0</v>
      </c>
      <c r="AS34" s="46"/>
      <c r="AT34" s="41">
        <f>SUM(AT3:AT33)</f>
        <v>0</v>
      </c>
      <c r="AU34" s="41">
        <f>SUM(AU3:AU33)</f>
        <v>0</v>
      </c>
      <c r="AV34" s="41">
        <f>SUM(AV3:AV33)</f>
        <v>0</v>
      </c>
      <c r="AW34" s="43">
        <f>AW35+AW36</f>
        <v>0</v>
      </c>
      <c r="AX34" s="43"/>
      <c r="AY34" s="5">
        <f>BD34/7</f>
        <v>0</v>
      </c>
      <c r="AZ34" s="46"/>
      <c r="BA34" s="41">
        <f>SUM(BA3:BA33)</f>
        <v>0</v>
      </c>
      <c r="BB34" s="41">
        <f>SUM(BB3:BB33)</f>
        <v>0</v>
      </c>
      <c r="BC34" s="41">
        <f>SUM(BC3:BC33)</f>
        <v>0</v>
      </c>
      <c r="BD34" s="43">
        <f>BD35+BD36</f>
        <v>0</v>
      </c>
      <c r="BE34" s="43"/>
      <c r="BF34" s="5">
        <f>BK34/7</f>
        <v>10</v>
      </c>
      <c r="BG34" s="46"/>
      <c r="BH34" s="41">
        <f>SUM(BH3:BH33)</f>
        <v>0</v>
      </c>
      <c r="BI34" s="41">
        <f>SUM(BI3:BI33)</f>
        <v>70</v>
      </c>
      <c r="BJ34" s="41">
        <f>SUM(BJ3:BJ33)</f>
        <v>0</v>
      </c>
      <c r="BK34" s="43">
        <f>BK35+BK36</f>
        <v>70</v>
      </c>
      <c r="BL34" s="43"/>
      <c r="BM34" s="5">
        <f>BR34/7</f>
        <v>5</v>
      </c>
      <c r="BN34" s="46"/>
      <c r="BO34" s="41">
        <f>SUM(BO3:BO33)</f>
        <v>0</v>
      </c>
      <c r="BP34" s="41">
        <f>SUM(BP3:BP33)</f>
        <v>35</v>
      </c>
      <c r="BQ34" s="41">
        <f>SUM(BQ3:BQ33)</f>
        <v>0</v>
      </c>
      <c r="BR34" s="43">
        <f>BR35+BR36</f>
        <v>35</v>
      </c>
      <c r="BS34" s="43"/>
      <c r="BT34" s="5">
        <f>BY34/7</f>
        <v>5</v>
      </c>
      <c r="BU34" s="46"/>
      <c r="BV34" s="41">
        <f>SUM(BV3:BV33)</f>
        <v>0</v>
      </c>
      <c r="BW34" s="41">
        <f>SUM(BW3:BW33)</f>
        <v>35</v>
      </c>
      <c r="BX34" s="41">
        <f>SUM(BX3:BX33)</f>
        <v>0</v>
      </c>
      <c r="BY34" s="43">
        <f>BY35+BY36</f>
        <v>35</v>
      </c>
      <c r="BZ34" s="43"/>
      <c r="CA34" s="5">
        <f>CF34/7</f>
        <v>5</v>
      </c>
      <c r="CB34" s="46"/>
      <c r="CC34" s="41">
        <f>SUM(CC3:CC33)</f>
        <v>0</v>
      </c>
      <c r="CD34" s="41">
        <f>SUM(CD3:CD33)</f>
        <v>35</v>
      </c>
      <c r="CE34" s="41">
        <f>SUM(CE3:CE33)</f>
        <v>0</v>
      </c>
      <c r="CF34" s="43">
        <f>CF35+CF36</f>
        <v>35</v>
      </c>
    </row>
    <row r="35" spans="1:89" ht="21" customHeight="1" x14ac:dyDescent="0.2">
      <c r="A35" s="46" t="s">
        <v>1</v>
      </c>
      <c r="B35" s="5">
        <f>G35/7</f>
        <v>0</v>
      </c>
      <c r="C35" s="43"/>
      <c r="D35" s="4"/>
      <c r="E35" s="41"/>
      <c r="F35" s="41"/>
      <c r="G35" s="43">
        <f>D34</f>
        <v>0</v>
      </c>
      <c r="H35" s="43"/>
      <c r="I35" s="5">
        <f>N35/7</f>
        <v>0</v>
      </c>
      <c r="J35" s="43"/>
      <c r="K35" s="4"/>
      <c r="L35" s="41"/>
      <c r="M35" s="41"/>
      <c r="N35" s="43">
        <f>K34</f>
        <v>0</v>
      </c>
      <c r="O35" s="43"/>
      <c r="P35" s="5">
        <f>U35/7</f>
        <v>0</v>
      </c>
      <c r="Q35" s="43"/>
      <c r="R35" s="4"/>
      <c r="S35" s="41"/>
      <c r="T35" s="41"/>
      <c r="U35" s="43">
        <f>R34</f>
        <v>0</v>
      </c>
      <c r="V35" s="43"/>
      <c r="W35" s="5">
        <f>AB35/7</f>
        <v>0</v>
      </c>
      <c r="X35" s="43"/>
      <c r="Y35" s="4"/>
      <c r="Z35" s="41"/>
      <c r="AA35" s="41"/>
      <c r="AB35" s="43">
        <f>Y34</f>
        <v>0</v>
      </c>
      <c r="AC35" s="43"/>
      <c r="AD35" s="5">
        <f>AI35/7</f>
        <v>0</v>
      </c>
      <c r="AE35" s="43"/>
      <c r="AF35" s="4"/>
      <c r="AG35" s="41"/>
      <c r="AH35" s="41"/>
      <c r="AI35" s="43">
        <f>AF34</f>
        <v>0</v>
      </c>
      <c r="AJ35" s="43"/>
      <c r="AK35" s="5">
        <f>AP35/7</f>
        <v>0</v>
      </c>
      <c r="AL35" s="43"/>
      <c r="AM35" s="4"/>
      <c r="AN35" s="41"/>
      <c r="AO35" s="41"/>
      <c r="AP35" s="43">
        <f>AM34</f>
        <v>0</v>
      </c>
      <c r="AQ35" s="43"/>
      <c r="AR35" s="5">
        <f>AW35/7</f>
        <v>0</v>
      </c>
      <c r="AS35" s="43"/>
      <c r="AT35" s="4"/>
      <c r="AU35" s="41"/>
      <c r="AV35" s="41"/>
      <c r="AW35" s="43">
        <f>AT34</f>
        <v>0</v>
      </c>
      <c r="AX35" s="43"/>
      <c r="AY35" s="5">
        <f>BD35/7</f>
        <v>0</v>
      </c>
      <c r="AZ35" s="43"/>
      <c r="BA35" s="4"/>
      <c r="BB35" s="41"/>
      <c r="BC35" s="41"/>
      <c r="BD35" s="5">
        <f>BA34</f>
        <v>0</v>
      </c>
      <c r="BE35" s="5"/>
      <c r="BF35" s="5">
        <f>BK35/7</f>
        <v>0</v>
      </c>
      <c r="BG35" s="43"/>
      <c r="BH35" s="4"/>
      <c r="BI35" s="41"/>
      <c r="BJ35" s="41"/>
      <c r="BK35" s="43">
        <f>BH34</f>
        <v>0</v>
      </c>
      <c r="BL35" s="43"/>
      <c r="BM35" s="5">
        <f>BR35/7</f>
        <v>0</v>
      </c>
      <c r="BN35" s="43"/>
      <c r="BO35" s="4"/>
      <c r="BP35" s="41"/>
      <c r="BQ35" s="41"/>
      <c r="BR35" s="43">
        <f>BO34</f>
        <v>0</v>
      </c>
      <c r="BS35" s="43"/>
      <c r="BT35" s="5">
        <f>BY35/7</f>
        <v>0</v>
      </c>
      <c r="BU35" s="43"/>
      <c r="BV35" s="4"/>
      <c r="BW35" s="41"/>
      <c r="BX35" s="41"/>
      <c r="BY35" s="43">
        <f>BV34</f>
        <v>0</v>
      </c>
      <c r="BZ35" s="43"/>
      <c r="CA35" s="5">
        <f>CF35/7</f>
        <v>0</v>
      </c>
      <c r="CB35" s="43"/>
      <c r="CC35" s="4"/>
      <c r="CD35" s="41"/>
      <c r="CE35" s="41"/>
      <c r="CF35" s="43">
        <f>CC34</f>
        <v>0</v>
      </c>
    </row>
    <row r="36" spans="1:89" ht="21" customHeight="1" x14ac:dyDescent="0.2">
      <c r="A36" s="46" t="s">
        <v>0</v>
      </c>
      <c r="B36" s="5">
        <f>G36/7</f>
        <v>0</v>
      </c>
      <c r="C36" s="43"/>
      <c r="D36" s="43"/>
      <c r="E36" s="46"/>
      <c r="F36" s="46"/>
      <c r="G36" s="43">
        <f>E34</f>
        <v>0</v>
      </c>
      <c r="H36" s="43"/>
      <c r="I36" s="5">
        <f>N36/7</f>
        <v>0</v>
      </c>
      <c r="J36" s="43"/>
      <c r="K36" s="43"/>
      <c r="L36" s="46"/>
      <c r="M36" s="46"/>
      <c r="N36" s="43">
        <f>L34</f>
        <v>0</v>
      </c>
      <c r="O36" s="43"/>
      <c r="P36" s="5">
        <f>U36/7</f>
        <v>0</v>
      </c>
      <c r="Q36" s="43"/>
      <c r="R36" s="43"/>
      <c r="S36" s="46"/>
      <c r="T36" s="46"/>
      <c r="U36" s="43">
        <f>S34</f>
        <v>0</v>
      </c>
      <c r="V36" s="43"/>
      <c r="W36" s="5">
        <f>AB36/7</f>
        <v>0</v>
      </c>
      <c r="X36" s="43"/>
      <c r="Y36" s="43"/>
      <c r="Z36" s="46"/>
      <c r="AA36" s="46"/>
      <c r="AB36" s="43">
        <f>Z34</f>
        <v>0</v>
      </c>
      <c r="AC36" s="43"/>
      <c r="AD36" s="5">
        <f>AI36/7</f>
        <v>0</v>
      </c>
      <c r="AE36" s="43"/>
      <c r="AF36" s="43"/>
      <c r="AG36" s="46"/>
      <c r="AH36" s="46"/>
      <c r="AI36" s="43">
        <f>AG34</f>
        <v>0</v>
      </c>
      <c r="AJ36" s="43"/>
      <c r="AK36" s="5">
        <f>AP36/7</f>
        <v>0</v>
      </c>
      <c r="AL36" s="43"/>
      <c r="AM36" s="43"/>
      <c r="AN36" s="46"/>
      <c r="AO36" s="46"/>
      <c r="AP36" s="43">
        <f>AN34</f>
        <v>0</v>
      </c>
      <c r="AQ36" s="43"/>
      <c r="AR36" s="5">
        <f>AW36/7</f>
        <v>0</v>
      </c>
      <c r="AS36" s="43"/>
      <c r="AT36" s="43"/>
      <c r="AU36" s="46"/>
      <c r="AV36" s="46"/>
      <c r="AW36" s="43">
        <f>AU34</f>
        <v>0</v>
      </c>
      <c r="AX36" s="43"/>
      <c r="AY36" s="5">
        <f>BD36/7</f>
        <v>0</v>
      </c>
      <c r="AZ36" s="43"/>
      <c r="BA36" s="43"/>
      <c r="BB36" s="46"/>
      <c r="BC36" s="46"/>
      <c r="BD36" s="43">
        <f>BB34</f>
        <v>0</v>
      </c>
      <c r="BE36" s="43"/>
      <c r="BF36" s="5">
        <f>BK36/7</f>
        <v>10</v>
      </c>
      <c r="BG36" s="43"/>
      <c r="BH36" s="43"/>
      <c r="BI36" s="46"/>
      <c r="BJ36" s="46"/>
      <c r="BK36" s="43">
        <f>BI34</f>
        <v>70</v>
      </c>
      <c r="BL36" s="43"/>
      <c r="BM36" s="5">
        <f>BR36/7</f>
        <v>5</v>
      </c>
      <c r="BN36" s="43"/>
      <c r="BO36" s="43"/>
      <c r="BP36" s="46"/>
      <c r="BQ36" s="46"/>
      <c r="BR36" s="43">
        <f>BP34</f>
        <v>35</v>
      </c>
      <c r="BS36" s="43"/>
      <c r="BT36" s="5">
        <f>BY36/7</f>
        <v>5</v>
      </c>
      <c r="BU36" s="43"/>
      <c r="BV36" s="43"/>
      <c r="BW36" s="46"/>
      <c r="BX36" s="46"/>
      <c r="BY36" s="43">
        <f>BW34</f>
        <v>35</v>
      </c>
      <c r="BZ36" s="43"/>
      <c r="CA36" s="5">
        <f>CF36/7</f>
        <v>5</v>
      </c>
      <c r="CB36" s="43"/>
      <c r="CC36" s="43"/>
      <c r="CD36" s="46"/>
      <c r="CE36" s="46"/>
      <c r="CF36" s="43">
        <f>CD34</f>
        <v>35</v>
      </c>
    </row>
    <row r="37" spans="1:89" s="8" customFormat="1" ht="6" customHeight="1" x14ac:dyDescent="0.2">
      <c r="B37" s="7"/>
      <c r="C37" s="42"/>
      <c r="D37" s="42"/>
      <c r="G37" s="42"/>
      <c r="H37" s="42"/>
      <c r="I37" s="7"/>
      <c r="J37" s="42"/>
      <c r="K37" s="42"/>
      <c r="N37" s="42"/>
      <c r="O37" s="42"/>
      <c r="P37" s="7"/>
      <c r="Q37" s="42"/>
      <c r="R37" s="42"/>
      <c r="U37" s="42"/>
      <c r="V37" s="42"/>
      <c r="W37" s="7"/>
      <c r="X37" s="42"/>
      <c r="Y37" s="42"/>
      <c r="AB37" s="42"/>
      <c r="AC37" s="42"/>
      <c r="AD37" s="7"/>
      <c r="AE37" s="42"/>
      <c r="AF37" s="42"/>
      <c r="AI37" s="42"/>
      <c r="AJ37" s="42"/>
      <c r="AK37" s="7"/>
      <c r="AL37" s="42"/>
      <c r="AM37" s="42"/>
      <c r="AP37" s="42"/>
      <c r="AQ37" s="42"/>
      <c r="AR37" s="7"/>
      <c r="AS37" s="42"/>
      <c r="AT37" s="42"/>
      <c r="AW37" s="42"/>
      <c r="AX37" s="42"/>
      <c r="AY37" s="7"/>
      <c r="AZ37" s="42"/>
      <c r="BA37" s="42"/>
      <c r="BD37" s="42"/>
      <c r="BE37" s="42"/>
      <c r="BF37" s="7"/>
      <c r="BG37" s="42"/>
      <c r="BH37" s="42"/>
      <c r="BK37" s="42"/>
      <c r="BL37" s="42"/>
      <c r="BM37" s="7"/>
      <c r="BN37" s="42"/>
      <c r="BO37" s="42"/>
      <c r="BR37" s="42"/>
      <c r="BS37" s="42"/>
      <c r="BT37" s="7"/>
      <c r="BU37" s="42"/>
      <c r="BV37" s="42"/>
      <c r="BY37" s="42"/>
      <c r="BZ37" s="42"/>
      <c r="CA37" s="7"/>
      <c r="CB37" s="42"/>
      <c r="CC37" s="42"/>
      <c r="CF37" s="42"/>
    </row>
    <row r="38" spans="1:89" ht="21" customHeight="1" x14ac:dyDescent="0.2">
      <c r="A38" s="65" t="s">
        <v>34</v>
      </c>
      <c r="B38" s="46" t="s">
        <v>33</v>
      </c>
      <c r="C38" s="12">
        <v>7.5</v>
      </c>
      <c r="J38" s="66" t="s">
        <v>15</v>
      </c>
      <c r="K38" s="67"/>
      <c r="L38" s="67"/>
      <c r="M38" s="67"/>
      <c r="N38" s="67"/>
      <c r="O38" s="67"/>
      <c r="P38" s="67"/>
      <c r="Q38" s="68"/>
      <c r="R38" s="43"/>
      <c r="S38" s="43"/>
      <c r="T38" s="43"/>
      <c r="U38" s="46">
        <f>G34+N34+U34+AB34+AI34+AP34+AW34+BD34+BK34+BR34+BY34+CF34</f>
        <v>175</v>
      </c>
      <c r="V38" s="46"/>
      <c r="W38" s="5">
        <f>B34+I34+P34+W34+AD34+AK34+AR34+AY34+BF34+BM34+BT34+CA34</f>
        <v>25</v>
      </c>
      <c r="AB38" s="1"/>
      <c r="AD38" s="3"/>
      <c r="AK38" s="3"/>
      <c r="AP38" s="69" t="s">
        <v>14</v>
      </c>
      <c r="AQ38" s="69"/>
      <c r="AR38" s="69"/>
      <c r="AS38" s="69"/>
      <c r="AT38" s="43"/>
      <c r="AU38" s="43"/>
      <c r="AV38" s="5"/>
      <c r="AW38" s="35">
        <f>U38+AI38</f>
        <v>175</v>
      </c>
      <c r="AX38" s="43"/>
      <c r="AY38" s="5">
        <f>W38+AK38</f>
        <v>25</v>
      </c>
      <c r="BD38" s="1"/>
      <c r="BF38" s="3"/>
      <c r="BG38" s="70" t="s">
        <v>20</v>
      </c>
      <c r="BH38" s="70"/>
      <c r="BI38" s="70"/>
      <c r="BJ38" s="70"/>
      <c r="BK38" s="70"/>
      <c r="BL38" s="70"/>
      <c r="BM38" s="70"/>
      <c r="BN38" s="70"/>
      <c r="BO38" s="70"/>
      <c r="BP38" s="70"/>
      <c r="BQ38" s="70"/>
      <c r="BR38" s="70"/>
      <c r="BT38" s="3"/>
      <c r="BY38" s="1"/>
      <c r="CA38" s="3"/>
      <c r="CF38" s="1"/>
      <c r="CG38" s="3"/>
      <c r="CH38" s="3"/>
      <c r="CI38" s="3"/>
      <c r="CJ38" s="3"/>
      <c r="CK38" s="3"/>
    </row>
    <row r="39" spans="1:89" ht="21" customHeight="1" x14ac:dyDescent="0.2">
      <c r="A39" s="65"/>
      <c r="B39" s="46" t="s">
        <v>32</v>
      </c>
      <c r="C39" s="12">
        <v>8</v>
      </c>
      <c r="J39" s="71" t="s">
        <v>1</v>
      </c>
      <c r="K39" s="72"/>
      <c r="L39" s="72"/>
      <c r="M39" s="72"/>
      <c r="N39" s="72"/>
      <c r="O39" s="72"/>
      <c r="P39" s="72"/>
      <c r="Q39" s="73"/>
      <c r="R39" s="44"/>
      <c r="S39" s="44"/>
      <c r="T39" s="44"/>
      <c r="U39" s="30">
        <f>G35+N35+U35+AB35+AI35+AP35+AW35+BD35+BK35+BR35+BY35+CF35</f>
        <v>0</v>
      </c>
      <c r="V39" s="30"/>
      <c r="W39" s="31">
        <f>B35+I35+P35+W35+AD35+AK35+AR35+AY35+BF35+BM35+BT35+CA35</f>
        <v>0</v>
      </c>
      <c r="AB39" s="1"/>
      <c r="AD39" s="3"/>
      <c r="AK39" s="3"/>
      <c r="AP39" s="1"/>
      <c r="AR39" s="3"/>
      <c r="AT39" s="22"/>
      <c r="AU39" s="22"/>
      <c r="AV39" s="11"/>
      <c r="AW39" s="44">
        <f>U39+AI39</f>
        <v>0</v>
      </c>
      <c r="AX39" s="44"/>
      <c r="AY39" s="31">
        <f>W39+AK39</f>
        <v>0</v>
      </c>
      <c r="BD39" s="1"/>
      <c r="BF39" s="3"/>
      <c r="BG39" s="44" t="s">
        <v>21</v>
      </c>
      <c r="BH39" s="44"/>
      <c r="BI39" s="44"/>
      <c r="BJ39" s="44"/>
      <c r="BK39" s="74" t="s">
        <v>23</v>
      </c>
      <c r="BL39" s="74"/>
      <c r="BM39" s="74"/>
      <c r="BN39" s="74"/>
      <c r="BO39" s="74"/>
      <c r="BP39" s="74"/>
      <c r="BQ39" s="74"/>
      <c r="BR39" s="74"/>
      <c r="BT39" s="3"/>
      <c r="BY39" s="1"/>
      <c r="CA39" s="3"/>
      <c r="CF39" s="1"/>
      <c r="CG39" s="3"/>
      <c r="CH39" s="3"/>
      <c r="CI39" s="3"/>
      <c r="CJ39" s="3"/>
      <c r="CK39" s="3"/>
    </row>
    <row r="40" spans="1:89" ht="21" customHeight="1" x14ac:dyDescent="0.2">
      <c r="A40" s="65"/>
      <c r="B40" s="46" t="s">
        <v>31</v>
      </c>
      <c r="C40" s="12">
        <v>8</v>
      </c>
      <c r="J40" s="75" t="s">
        <v>0</v>
      </c>
      <c r="K40" s="76"/>
      <c r="L40" s="76"/>
      <c r="M40" s="76"/>
      <c r="N40" s="76"/>
      <c r="O40" s="76"/>
      <c r="P40" s="76"/>
      <c r="Q40" s="77"/>
      <c r="R40" s="45"/>
      <c r="S40" s="45"/>
      <c r="T40" s="45"/>
      <c r="U40" s="28">
        <f>G36+N36+U36+AB36+AI36+AP36+AW36+BD36+BK36+BR36+BY36+CF36</f>
        <v>175</v>
      </c>
      <c r="V40" s="28"/>
      <c r="W40" s="29">
        <f>B36+I36+P36+W36+AD36+AK36+AR36+AY36+BF36+BM36+BT36+CA36</f>
        <v>25</v>
      </c>
      <c r="AB40" s="1"/>
      <c r="AD40" s="3"/>
      <c r="AK40" s="3"/>
      <c r="AP40" s="1"/>
      <c r="AR40" s="3"/>
      <c r="AT40" s="23"/>
      <c r="AU40" s="23"/>
      <c r="AV40" s="15"/>
      <c r="AW40" s="34">
        <f>U40+AI40</f>
        <v>175</v>
      </c>
      <c r="AX40" s="45"/>
      <c r="AY40" s="29">
        <f>W40+AK40</f>
        <v>25</v>
      </c>
      <c r="BD40" s="1"/>
      <c r="BF40" s="3"/>
      <c r="BG40" s="45" t="s">
        <v>19</v>
      </c>
      <c r="BH40" s="45"/>
      <c r="BI40" s="45"/>
      <c r="BJ40" s="45"/>
      <c r="BK40" s="78" t="s">
        <v>22</v>
      </c>
      <c r="BL40" s="78"/>
      <c r="BM40" s="78"/>
      <c r="BN40" s="78"/>
      <c r="BO40" s="78"/>
      <c r="BP40" s="78"/>
      <c r="BQ40" s="78"/>
      <c r="BR40" s="78"/>
      <c r="BT40" s="3"/>
      <c r="BY40" s="1"/>
      <c r="CA40" s="3"/>
      <c r="CF40" s="1"/>
      <c r="CG40" s="3"/>
      <c r="CH40" s="3"/>
      <c r="CI40" s="3"/>
      <c r="CJ40" s="3"/>
      <c r="CK40" s="3"/>
    </row>
    <row r="41" spans="1:89" ht="21" customHeight="1" x14ac:dyDescent="0.2">
      <c r="A41" s="65"/>
      <c r="B41" s="46" t="s">
        <v>30</v>
      </c>
      <c r="C41" s="12">
        <v>8</v>
      </c>
      <c r="J41" s="79" t="s">
        <v>24</v>
      </c>
      <c r="K41" s="80"/>
      <c r="L41" s="80"/>
      <c r="M41" s="80"/>
      <c r="N41" s="80"/>
      <c r="O41" s="80"/>
      <c r="P41" s="80"/>
      <c r="Q41" s="81"/>
      <c r="R41" s="24"/>
      <c r="S41" s="24"/>
      <c r="T41" s="24"/>
      <c r="U41" s="24">
        <f>F34+M34+T34+AA34+AH34+AO34+AV34+BC34+BJ34+BQ34+BX34+CE34</f>
        <v>0</v>
      </c>
      <c r="V41" s="24"/>
      <c r="W41" s="25">
        <f>U41/7</f>
        <v>0</v>
      </c>
      <c r="AB41" s="1"/>
      <c r="AD41" s="3"/>
      <c r="AK41" s="3"/>
      <c r="AP41" s="1"/>
      <c r="AR41" s="3"/>
      <c r="AT41" s="16"/>
      <c r="AU41" s="16"/>
      <c r="AV41" s="17"/>
      <c r="AW41" s="24">
        <f>U41+AI41</f>
        <v>0</v>
      </c>
      <c r="AX41" s="24"/>
      <c r="AY41" s="25">
        <f>W41+AK41</f>
        <v>0</v>
      </c>
      <c r="BD41" s="1"/>
      <c r="BF41" s="3"/>
      <c r="BG41" s="39" t="s">
        <v>17</v>
      </c>
      <c r="BH41" s="39"/>
      <c r="BI41" s="39"/>
      <c r="BJ41" s="39"/>
      <c r="BK41" s="63" t="s">
        <v>24</v>
      </c>
      <c r="BL41" s="63"/>
      <c r="BM41" s="63"/>
      <c r="BN41" s="63"/>
      <c r="BO41" s="63"/>
      <c r="BP41" s="63"/>
      <c r="BQ41" s="63"/>
      <c r="BR41" s="63"/>
      <c r="BT41" s="3"/>
      <c r="BY41" s="1"/>
      <c r="CA41" s="3"/>
      <c r="CF41" s="1"/>
      <c r="CG41" s="3"/>
      <c r="CH41" s="3"/>
      <c r="CI41" s="3"/>
      <c r="CJ41" s="3"/>
      <c r="CK41" s="3"/>
    </row>
    <row r="42" spans="1:89" ht="21" customHeight="1" x14ac:dyDescent="0.2">
      <c r="A42" s="65"/>
      <c r="B42" s="46" t="s">
        <v>29</v>
      </c>
      <c r="C42" s="12">
        <v>3.5</v>
      </c>
      <c r="AD42" s="3"/>
      <c r="AK42" s="3"/>
      <c r="BG42" s="40" t="s">
        <v>16</v>
      </c>
      <c r="BH42" s="40"/>
      <c r="BI42" s="40"/>
      <c r="BJ42" s="40"/>
      <c r="BK42" s="64" t="s">
        <v>25</v>
      </c>
      <c r="BL42" s="64"/>
      <c r="BM42" s="64"/>
      <c r="BN42" s="64"/>
      <c r="BO42" s="64"/>
      <c r="BP42" s="64"/>
      <c r="BQ42" s="64"/>
      <c r="BR42" s="64"/>
    </row>
  </sheetData>
  <mergeCells count="29">
    <mergeCell ref="BK41:BR41"/>
    <mergeCell ref="BK42:BR42"/>
    <mergeCell ref="A38:A42"/>
    <mergeCell ref="J38:Q38"/>
    <mergeCell ref="AP38:AS38"/>
    <mergeCell ref="BG38:BR38"/>
    <mergeCell ref="J39:Q39"/>
    <mergeCell ref="BK39:BR39"/>
    <mergeCell ref="J40:Q40"/>
    <mergeCell ref="BK40:BR40"/>
    <mergeCell ref="J41:Q41"/>
    <mergeCell ref="CA2:CF2"/>
    <mergeCell ref="B2:G2"/>
    <mergeCell ref="I2:N2"/>
    <mergeCell ref="P2:U2"/>
    <mergeCell ref="W2:AB2"/>
    <mergeCell ref="AD2:AI2"/>
    <mergeCell ref="AK2:AP2"/>
    <mergeCell ref="AR2:AW2"/>
    <mergeCell ref="AY2:BD2"/>
    <mergeCell ref="BF2:BK2"/>
    <mergeCell ref="BM2:BR2"/>
    <mergeCell ref="BT2:BY2"/>
    <mergeCell ref="BK1:BM1"/>
    <mergeCell ref="N1:AE1"/>
    <mergeCell ref="AI1:AS1"/>
    <mergeCell ref="AW1:AY1"/>
    <mergeCell ref="AZ1:BD1"/>
    <mergeCell ref="BF1:BG1"/>
  </mergeCells>
  <conditionalFormatting sqref="N3:O33 AB3:AC33 AI3:AJ33 AP3:AQ33 AW3:AX33 BD3:BE33 BK3:BL33 BR3:BS33 BY3:BZ33 CF3:CF33 G3:H33 U3:V33">
    <cfRule type="expression" dxfId="9" priority="1" stopIfTrue="1">
      <formula>C3="C"</formula>
    </cfRule>
    <cfRule type="expression" dxfId="8" priority="2" stopIfTrue="1">
      <formula>C3="S"</formula>
    </cfRule>
    <cfRule type="expression" dxfId="7" priority="3" stopIfTrue="1">
      <formula>C3="F"</formula>
    </cfRule>
    <cfRule type="expression" dxfId="6" priority="4" stopIfTrue="1">
      <formula>C3 ="RP"</formula>
    </cfRule>
    <cfRule type="cellIs" dxfId="5" priority="5" stopIfTrue="1" operator="equal">
      <formula>0</formula>
    </cfRule>
  </conditionalFormatting>
  <printOptions horizontalCentered="1" verticalCentered="1"/>
  <pageMargins left="0" right="0" top="0" bottom="0" header="0.51181102362204722" footer="0.31496062992125984"/>
  <pageSetup paperSize="9" scale="64" orientation="landscape" r:id="rId1"/>
  <headerFooter alignWithMargins="0">
    <oddFooter>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FA9BE-0A00-429E-9D11-3A73BEC7F9FC}">
  <sheetPr>
    <pageSetUpPr fitToPage="1"/>
  </sheetPr>
  <dimension ref="A1:CK42"/>
  <sheetViews>
    <sheetView showZeros="0" zoomScale="85" zoomScaleNormal="85" workbookViewId="0">
      <pane ySplit="2" topLeftCell="A3" activePane="bottomLeft" state="frozen"/>
      <selection activeCell="AZ19" sqref="AZ19"/>
      <selection pane="bottomLeft" activeCell="AZ1" sqref="AZ1:BD1"/>
    </sheetView>
  </sheetViews>
  <sheetFormatPr baseColWidth="10" defaultColWidth="9.7109375" defaultRowHeight="21" customHeight="1" x14ac:dyDescent="0.2"/>
  <cols>
    <col min="1" max="1" width="8.7109375" style="1" customWidth="1"/>
    <col min="2" max="2" width="6.7109375" style="1" customWidth="1"/>
    <col min="3" max="3" width="4.7109375" style="3" customWidth="1"/>
    <col min="4" max="6" width="4.7109375" style="3" hidden="1" customWidth="1"/>
    <col min="7" max="7" width="4.7109375" style="3" customWidth="1"/>
    <col min="8" max="8" width="4" style="3" hidden="1" customWidth="1"/>
    <col min="9" max="9" width="6.7109375" style="1" customWidth="1"/>
    <col min="10" max="10" width="4.7109375" style="3" customWidth="1"/>
    <col min="11" max="13" width="4.7109375" style="3" hidden="1" customWidth="1"/>
    <col min="14" max="14" width="4.7109375" style="3" customWidth="1"/>
    <col min="15" max="15" width="4.7109375" style="3" hidden="1" customWidth="1"/>
    <col min="16" max="16" width="6.7109375" style="1" customWidth="1"/>
    <col min="17" max="17" width="4.7109375" style="3" customWidth="1"/>
    <col min="18" max="20" width="4.7109375" style="3" hidden="1" customWidth="1"/>
    <col min="21" max="21" width="6" style="3" customWidth="1"/>
    <col min="22" max="22" width="4.7109375" style="3" hidden="1" customWidth="1"/>
    <col min="23" max="23" width="6.7109375" style="1" customWidth="1"/>
    <col min="24" max="24" width="4.7109375" style="3" customWidth="1"/>
    <col min="25" max="27" width="4.7109375" style="3" hidden="1" customWidth="1"/>
    <col min="28" max="28" width="4.7109375" style="3" customWidth="1"/>
    <col min="29" max="29" width="4.7109375" style="3" hidden="1" customWidth="1"/>
    <col min="30" max="30" width="6.7109375" style="1" customWidth="1"/>
    <col min="31" max="31" width="4.7109375" style="3" customWidth="1"/>
    <col min="32" max="34" width="4.7109375" style="3" hidden="1" customWidth="1"/>
    <col min="35" max="35" width="4.7109375" style="3" customWidth="1"/>
    <col min="36" max="36" width="4.7109375" style="3" hidden="1" customWidth="1"/>
    <col min="37" max="37" width="6.7109375" style="1" customWidth="1"/>
    <col min="38" max="38" width="4.7109375" style="3" customWidth="1"/>
    <col min="39" max="41" width="4.7109375" style="3" hidden="1" customWidth="1"/>
    <col min="42" max="42" width="4.7109375" style="3" customWidth="1"/>
    <col min="43" max="43" width="4.7109375" style="3" hidden="1" customWidth="1"/>
    <col min="44" max="44" width="6.7109375" style="1" customWidth="1"/>
    <col min="45" max="45" width="4.7109375" style="3" customWidth="1"/>
    <col min="46" max="48" width="4.7109375" style="3" hidden="1" customWidth="1"/>
    <col min="49" max="49" width="4.140625" style="3" customWidth="1"/>
    <col min="50" max="50" width="4.7109375" style="3" hidden="1" customWidth="1"/>
    <col min="51" max="51" width="7.28515625" style="1" customWidth="1"/>
    <col min="52" max="52" width="4.7109375" style="3" customWidth="1"/>
    <col min="53" max="55" width="4.7109375" style="3" hidden="1" customWidth="1"/>
    <col min="56" max="56" width="5.28515625" style="3" customWidth="1"/>
    <col min="57" max="57" width="4.7109375" style="3" hidden="1" customWidth="1"/>
    <col min="58" max="58" width="6.7109375" style="1" customWidth="1"/>
    <col min="59" max="59" width="4.85546875" style="3" customWidth="1"/>
    <col min="60" max="62" width="4.7109375" style="3" hidden="1" customWidth="1"/>
    <col min="63" max="63" width="4.7109375" style="3" customWidth="1"/>
    <col min="64" max="64" width="4.7109375" style="3" hidden="1" customWidth="1"/>
    <col min="65" max="65" width="6.7109375" style="1" customWidth="1"/>
    <col min="66" max="66" width="4.7109375" style="3" customWidth="1"/>
    <col min="67" max="69" width="4.7109375" style="3" hidden="1" customWidth="1"/>
    <col min="70" max="70" width="4.7109375" style="3" customWidth="1"/>
    <col min="71" max="71" width="4.7109375" style="3" hidden="1" customWidth="1"/>
    <col min="72" max="72" width="6.7109375" style="1" customWidth="1"/>
    <col min="73" max="73" width="4.7109375" style="3" customWidth="1"/>
    <col min="74" max="76" width="4.7109375" style="3" hidden="1" customWidth="1"/>
    <col min="77" max="77" width="4.7109375" style="3" customWidth="1"/>
    <col min="78" max="78" width="4.7109375" style="3" hidden="1" customWidth="1"/>
    <col min="79" max="79" width="6.7109375" style="1" customWidth="1"/>
    <col min="80" max="80" width="4.7109375" style="3" customWidth="1"/>
    <col min="81" max="83" width="4.7109375" style="3" hidden="1" customWidth="1"/>
    <col min="84" max="84" width="4.7109375" style="3" customWidth="1"/>
    <col min="85" max="85" width="4.42578125" style="1" hidden="1" customWidth="1"/>
    <col min="86" max="16384" width="9.7109375" style="1"/>
  </cols>
  <sheetData>
    <row r="1" spans="1:85" ht="73.5" customHeight="1" x14ac:dyDescent="0.2">
      <c r="N1" s="59" t="s">
        <v>26</v>
      </c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I1" s="83" t="s">
        <v>37</v>
      </c>
      <c r="AJ1" s="83"/>
      <c r="AK1" s="60"/>
      <c r="AL1" s="60"/>
      <c r="AM1" s="60"/>
      <c r="AN1" s="60"/>
      <c r="AO1" s="60"/>
      <c r="AP1" s="60"/>
      <c r="AQ1" s="60"/>
      <c r="AR1" s="60"/>
      <c r="AS1" s="60"/>
      <c r="AW1" s="61" t="s">
        <v>27</v>
      </c>
      <c r="AX1" s="61"/>
      <c r="AY1" s="61"/>
      <c r="AZ1" s="82">
        <v>45201</v>
      </c>
      <c r="BA1" s="60"/>
      <c r="BB1" s="60"/>
      <c r="BC1" s="60"/>
      <c r="BD1" s="60"/>
      <c r="BE1" s="33"/>
      <c r="BF1" s="61" t="s">
        <v>28</v>
      </c>
      <c r="BG1" s="61"/>
      <c r="BK1" s="82">
        <v>45457</v>
      </c>
      <c r="BL1" s="82"/>
      <c r="BM1" s="60"/>
    </row>
    <row r="2" spans="1:85" ht="21" customHeight="1" x14ac:dyDescent="0.2">
      <c r="A2" s="58">
        <v>2024</v>
      </c>
      <c r="B2" s="62" t="s">
        <v>2</v>
      </c>
      <c r="C2" s="62"/>
      <c r="D2" s="62"/>
      <c r="E2" s="62"/>
      <c r="F2" s="62"/>
      <c r="G2" s="62"/>
      <c r="H2" s="54"/>
      <c r="I2" s="62" t="s">
        <v>3</v>
      </c>
      <c r="J2" s="62"/>
      <c r="K2" s="62"/>
      <c r="L2" s="62"/>
      <c r="M2" s="62"/>
      <c r="N2" s="62"/>
      <c r="O2" s="54"/>
      <c r="P2" s="62" t="s">
        <v>4</v>
      </c>
      <c r="Q2" s="62"/>
      <c r="R2" s="62"/>
      <c r="S2" s="62"/>
      <c r="T2" s="62"/>
      <c r="U2" s="62"/>
      <c r="V2" s="54"/>
      <c r="W2" s="62" t="s">
        <v>5</v>
      </c>
      <c r="X2" s="62"/>
      <c r="Y2" s="62"/>
      <c r="Z2" s="62"/>
      <c r="AA2" s="62"/>
      <c r="AB2" s="62"/>
      <c r="AC2" s="54"/>
      <c r="AD2" s="62" t="s">
        <v>6</v>
      </c>
      <c r="AE2" s="62"/>
      <c r="AF2" s="62"/>
      <c r="AG2" s="62"/>
      <c r="AH2" s="62"/>
      <c r="AI2" s="62"/>
      <c r="AJ2" s="54"/>
      <c r="AK2" s="62" t="s">
        <v>7</v>
      </c>
      <c r="AL2" s="62"/>
      <c r="AM2" s="62"/>
      <c r="AN2" s="62"/>
      <c r="AO2" s="62"/>
      <c r="AP2" s="62"/>
      <c r="AQ2" s="54"/>
      <c r="AR2" s="62" t="s">
        <v>8</v>
      </c>
      <c r="AS2" s="62"/>
      <c r="AT2" s="62"/>
      <c r="AU2" s="62"/>
      <c r="AV2" s="62"/>
      <c r="AW2" s="62"/>
      <c r="AX2" s="54"/>
      <c r="AY2" s="62" t="s">
        <v>9</v>
      </c>
      <c r="AZ2" s="62"/>
      <c r="BA2" s="62"/>
      <c r="BB2" s="62"/>
      <c r="BC2" s="62"/>
      <c r="BD2" s="62"/>
      <c r="BE2" s="54"/>
      <c r="BF2" s="62" t="s">
        <v>10</v>
      </c>
      <c r="BG2" s="62"/>
      <c r="BH2" s="62"/>
      <c r="BI2" s="62"/>
      <c r="BJ2" s="62"/>
      <c r="BK2" s="62"/>
      <c r="BL2" s="54"/>
      <c r="BM2" s="62" t="s">
        <v>11</v>
      </c>
      <c r="BN2" s="62"/>
      <c r="BO2" s="62"/>
      <c r="BP2" s="62"/>
      <c r="BQ2" s="62"/>
      <c r="BR2" s="62"/>
      <c r="BS2" s="54"/>
      <c r="BT2" s="62" t="s">
        <v>12</v>
      </c>
      <c r="BU2" s="62"/>
      <c r="BV2" s="62"/>
      <c r="BW2" s="62"/>
      <c r="BX2" s="62"/>
      <c r="BY2" s="62"/>
      <c r="BZ2" s="54"/>
      <c r="CA2" s="62" t="s">
        <v>13</v>
      </c>
      <c r="CB2" s="62"/>
      <c r="CC2" s="62"/>
      <c r="CD2" s="62"/>
      <c r="CE2" s="62"/>
      <c r="CF2" s="62"/>
    </row>
    <row r="3" spans="1:85" ht="21" customHeight="1" x14ac:dyDescent="0.2">
      <c r="B3" s="55">
        <v>45292</v>
      </c>
      <c r="C3" s="56"/>
      <c r="D3" s="2">
        <f t="shared" ref="D3:D33" si="0">IF(C3="s",G3,0)</f>
        <v>0</v>
      </c>
      <c r="E3" s="2">
        <f t="shared" ref="E3:E33" si="1">IF(C3="F",G3,0)</f>
        <v>0</v>
      </c>
      <c r="F3" s="2">
        <f>IF(C3="RP",G3,0)</f>
        <v>0</v>
      </c>
      <c r="G3" s="51">
        <f>IF(OR(C3="S",C3="F",C3="RP"),H3,0)</f>
        <v>0</v>
      </c>
      <c r="H3" s="51">
        <f>IF(WEEKDAY(B3,2)&gt;5,0,IF(WEEKDAY(B3,2)=5,$C$42,IF(WEEKDAY(B3,2)=4,$C$41,IF(WEEKDAY(B3,2)=3,$C$40,IF(WEEKDAY(B3,2)=2,$C$39,IF(WEEKDAY(B3,2)=1,$C$38,"PB"))))))</f>
        <v>7.5</v>
      </c>
      <c r="I3" s="6">
        <f>B33+1</f>
        <v>45323</v>
      </c>
      <c r="J3" s="12"/>
      <c r="K3" s="2">
        <f t="shared" ref="K3:K33" si="2">IF(J3="s",N3,0)</f>
        <v>0</v>
      </c>
      <c r="L3" s="2">
        <f t="shared" ref="L3:L33" si="3">IF(J3="F",N3,0)</f>
        <v>0</v>
      </c>
      <c r="M3" s="2">
        <f t="shared" ref="M3:M33" si="4">IF(J3="RP",N3,0)</f>
        <v>0</v>
      </c>
      <c r="N3" s="51">
        <f>IF(OR(J3="S",J3="F",J3="RP"),O3,0)</f>
        <v>0</v>
      </c>
      <c r="O3" s="51">
        <f t="shared" ref="O3:O33" si="5">IF(WEEKDAY(I3,2)&gt;5,0,IF(WEEKDAY(I3,2)=5,$C$42,IF(WEEKDAY(I3,2)=4,$C$41,IF(WEEKDAY(I3,2)=3,$C$40,IF(WEEKDAY(I3,2)=2,$C$39,IF(WEEKDAY(I3,2)=1,$C$38,"PB"))))))</f>
        <v>8</v>
      </c>
      <c r="P3" s="55">
        <f>I31+1</f>
        <v>45352</v>
      </c>
      <c r="Q3" s="56"/>
      <c r="R3" s="2">
        <f t="shared" ref="R3:R33" si="6">IF(Q3="s",U3,0)</f>
        <v>0</v>
      </c>
      <c r="S3" s="2">
        <f t="shared" ref="S3:S33" si="7">IF(Q3="F",U3,0)</f>
        <v>0</v>
      </c>
      <c r="T3" s="2">
        <f t="shared" ref="T3:T33" si="8">IF(Q3="RP",U3,0)</f>
        <v>0</v>
      </c>
      <c r="U3" s="51">
        <f>IF(OR(Q3="S",Q3="F",Q3="RP"),V3,0)</f>
        <v>0</v>
      </c>
      <c r="V3" s="51">
        <f>IF(WEEKDAY(P3,2)&gt;5,0,IF(WEEKDAY(P3,2)=5,$C$42,IF(WEEKDAY(P3,2)=4,$C$41,IF(WEEKDAY(P3,2)=3,$C$40,IF(WEEKDAY(P3,2)=2,$C$39,IF(WEEKDAY(P3,2)=1,$C$38,"PB"))))))</f>
        <v>3.5</v>
      </c>
      <c r="W3" s="20">
        <f>P33+1</f>
        <v>45383</v>
      </c>
      <c r="X3" s="21"/>
      <c r="Y3" s="2">
        <f t="shared" ref="Y3:Y33" si="9">IF(X3="s",AB3,0)</f>
        <v>0</v>
      </c>
      <c r="Z3" s="2">
        <f t="shared" ref="Z3:Z33" si="10">IF(X3="F",AB3,0)</f>
        <v>0</v>
      </c>
      <c r="AA3" s="2">
        <f t="shared" ref="AA3:AA33" si="11">IF(X3="RP",AB3,0)</f>
        <v>0</v>
      </c>
      <c r="AB3" s="51">
        <f>IF(OR(X3="S",X3="F",X3="RP"),AC3,0)</f>
        <v>0</v>
      </c>
      <c r="AC3" s="51">
        <f>IF(WEEKDAY(W3,2)&gt;5,0,IF(WEEKDAY(W3,2)=5,$C$42,IF(WEEKDAY(W3,2)=4,$C$41,IF(WEEKDAY(W3,2)=3,$C$40,IF(WEEKDAY(W3,2)=2,$C$39,IF(WEEKDAY(W3,2)=1,$C$38,"PB"))))))</f>
        <v>7.5</v>
      </c>
      <c r="AD3" s="20">
        <f>W32+1</f>
        <v>45413</v>
      </c>
      <c r="AE3" s="21"/>
      <c r="AF3" s="2">
        <f t="shared" ref="AF3:AF33" si="12">IF(AE3="s",AI3,0)</f>
        <v>0</v>
      </c>
      <c r="AG3" s="2">
        <f t="shared" ref="AG3:AG33" si="13">IF(AE3="F",AI3,0)</f>
        <v>0</v>
      </c>
      <c r="AH3" s="2">
        <f t="shared" ref="AH3:AH33" si="14">IF(AE3="RP",AI3,0)</f>
        <v>0</v>
      </c>
      <c r="AI3" s="51">
        <f>IF(OR(AE3="S",AE3="F",AE3="RP"),AJ3,0)</f>
        <v>0</v>
      </c>
      <c r="AJ3" s="51">
        <f>IF(WEEKDAY(AD3,2)&gt;5,0,IF(WEEKDAY(AD3,2)=5,$C$42,IF(WEEKDAY(AD3,2)=4,$C$41,IF(WEEKDAY(AD3,2)=3,$C$40,IF(WEEKDAY(AD3,2)=2,$C$39,IF(WEEKDAY(AD3,2)=1,$C$38,"PB"))))))</f>
        <v>8</v>
      </c>
      <c r="AK3" s="20">
        <f>AD33+1</f>
        <v>45444</v>
      </c>
      <c r="AL3" s="21"/>
      <c r="AM3" s="2">
        <f t="shared" ref="AM3:AM33" si="15">IF(AL3="s",AP3,0)</f>
        <v>0</v>
      </c>
      <c r="AN3" s="2">
        <f t="shared" ref="AN3:AN33" si="16">IF(AL3="F",AP3,0)</f>
        <v>0</v>
      </c>
      <c r="AO3" s="2">
        <f t="shared" ref="AO3:AO33" si="17">IF(AL3="RP",AP3,0)</f>
        <v>0</v>
      </c>
      <c r="AP3" s="51">
        <f>IF(OR(AL3="S",AL3="F",AL3="RP"),AQ3,0)</f>
        <v>0</v>
      </c>
      <c r="AQ3" s="51">
        <f>IF(WEEKDAY(AK3,2)&gt;5,0,IF(WEEKDAY(AK3,2)=5,$C$42,IF(WEEKDAY(AK3,2)=4,$C$41,IF(WEEKDAY(AK3,2)=3,$C$40,IF(WEEKDAY(AK3,2)=2,$C$39,IF(WEEKDAY(AK3,2)=1,$C$38,"PB"))))))</f>
        <v>0</v>
      </c>
      <c r="AR3" s="6">
        <f>AK32+1</f>
        <v>45474</v>
      </c>
      <c r="AS3" s="12"/>
      <c r="AT3" s="2">
        <f t="shared" ref="AT3:AT33" si="18">IF(AS3="s",AW3,0)</f>
        <v>0</v>
      </c>
      <c r="AU3" s="2">
        <f t="shared" ref="AU3:AU33" si="19">IF(AS3="F",AW3,0)</f>
        <v>0</v>
      </c>
      <c r="AV3" s="2">
        <f t="shared" ref="AV3:AV33" si="20">IF(AS3="RP",AW3,0)</f>
        <v>0</v>
      </c>
      <c r="AW3" s="51">
        <f>IF(OR(AS3="S",AS3="F",AS3="RP"),AX3,0)</f>
        <v>0</v>
      </c>
      <c r="AX3" s="51">
        <f>IF(WEEKDAY(AR3,2)&gt;5,0,IF(WEEKDAY(AR3,2)=5,$C$42,IF(WEEKDAY(AR3,2)=4,$C$41,IF(WEEKDAY(AR3,2)=3,$C$40,IF(WEEKDAY(AR3,2)=2,$C$39,IF(WEEKDAY(AR3,2)=1,$C$38,"PB"))))))</f>
        <v>7.5</v>
      </c>
      <c r="AY3" s="55">
        <f>AR33+1</f>
        <v>45505</v>
      </c>
      <c r="AZ3" s="56"/>
      <c r="BA3" s="2">
        <f t="shared" ref="BA3:BA33" si="21">IF(AZ3="s",BD3,0)</f>
        <v>0</v>
      </c>
      <c r="BB3" s="2">
        <f t="shared" ref="BB3:BB33" si="22">IF(AZ3="F",BD3,0)</f>
        <v>0</v>
      </c>
      <c r="BC3" s="2">
        <f t="shared" ref="BC3:BC33" si="23">IF(AZ3="RP",BD3,0)</f>
        <v>0</v>
      </c>
      <c r="BD3" s="51">
        <f>IF(OR(AZ3="S",AZ3="F",AZ3="RP"),BE3,0)</f>
        <v>0</v>
      </c>
      <c r="BE3" s="51">
        <f>IF(WEEKDAY(AY3,2)&gt;5,0,IF(WEEKDAY(AY3,2)=5,$C$42,IF(WEEKDAY(AY3,2)=4,$C$41,IF(WEEKDAY(AY3,2)=3,$C$40,IF(WEEKDAY(AY3,2)=2,$C$39,IF(WEEKDAY(AY3,2)=1,$C$38,"PB"))))))</f>
        <v>8</v>
      </c>
      <c r="BF3" s="55">
        <f>AY33+1</f>
        <v>45536</v>
      </c>
      <c r="BG3" s="56"/>
      <c r="BH3" s="2">
        <f t="shared" ref="BH3:BH33" si="24">IF(BG3="s",BK3,0)</f>
        <v>0</v>
      </c>
      <c r="BI3" s="2">
        <f t="shared" ref="BI3:BI33" si="25">IF(BG3="F",BK3,0)</f>
        <v>0</v>
      </c>
      <c r="BJ3" s="2">
        <f t="shared" ref="BJ3:BJ33" si="26">IF(BG3="RP",BK3,0)</f>
        <v>0</v>
      </c>
      <c r="BK3" s="51">
        <f t="shared" ref="BK3:BK33" si="27">IF(OR(BG3="S",BG3="F",BG3="RP"),BL3,0)</f>
        <v>0</v>
      </c>
      <c r="BL3" s="51">
        <f>IF(WEEKDAY(BF3,2)&gt;5,0,IF(WEEKDAY(BF3,2)=5,$C$42,IF(WEEKDAY(BF3,2)=4,$C$41,IF(WEEKDAY(BF3,2)=3,$C$40,IF(WEEKDAY(BF3,2)=2,$C$39,IF(WEEKDAY(BF3,2)=1,$C$38,"PB"))))))</f>
        <v>0</v>
      </c>
      <c r="BM3" s="6">
        <f>BF32+1</f>
        <v>45566</v>
      </c>
      <c r="BN3" s="12"/>
      <c r="BO3" s="2">
        <f t="shared" ref="BO3:BO33" si="28">IF(BN3="s",BR3,0)</f>
        <v>0</v>
      </c>
      <c r="BP3" s="2">
        <f t="shared" ref="BP3:BP33" si="29">IF(BN3="F",BR3,0)</f>
        <v>0</v>
      </c>
      <c r="BQ3" s="2">
        <f t="shared" ref="BQ3:BQ33" si="30">IF(BN3="RP",BR3,0)</f>
        <v>0</v>
      </c>
      <c r="BR3" s="51">
        <f>IF(OR(BN3="S",BN3="F",BN3="RP"),BS3,0)</f>
        <v>0</v>
      </c>
      <c r="BS3" s="51">
        <f>IF(WEEKDAY(BM3,2)&gt;5,0,IF(WEEKDAY(BM3,2)=5,$C$42,IF(WEEKDAY(BM3,2)=4,$C$41,IF(WEEKDAY(BM3,2)=3,$C$40,IF(WEEKDAY(BM3,2)=2,$C$39,IF(WEEKDAY(BM3,2)=1,$C$38,"PB"))))))</f>
        <v>8</v>
      </c>
      <c r="BT3" s="55">
        <f>BM33+1</f>
        <v>45597</v>
      </c>
      <c r="BU3" s="56"/>
      <c r="BV3" s="2">
        <f t="shared" ref="BV3:BV33" si="31">IF(BU3="s",BY3,0)</f>
        <v>0</v>
      </c>
      <c r="BW3" s="2">
        <f t="shared" ref="BW3:BW33" si="32">IF(BU3="F",BY3,0)</f>
        <v>0</v>
      </c>
      <c r="BX3" s="2">
        <f t="shared" ref="BX3:BX33" si="33">IF(BU3="RP",BY3,0)</f>
        <v>0</v>
      </c>
      <c r="BY3" s="51">
        <f t="shared" ref="BY3:BY33" si="34">IF(OR(BU3="S",BU3="F",BU3="RP"),BZ3,0)</f>
        <v>0</v>
      </c>
      <c r="BZ3" s="51">
        <f>IF(WEEKDAY(BT3,2)&gt;5,0,IF(WEEKDAY(BT3,2)=5,$C$42,IF(WEEKDAY(BT3,2)=4,$C$41,IF(WEEKDAY(BT3,2)=3,$C$40,IF(WEEKDAY(BT3,2)=2,$C$39,IF(WEEKDAY(BT3,2)=1,$C$38,"PB"))))))</f>
        <v>3.5</v>
      </c>
      <c r="CA3" s="20">
        <f>BT32+1</f>
        <v>45627</v>
      </c>
      <c r="CB3" s="21"/>
      <c r="CC3" s="2">
        <f t="shared" ref="CC3:CC33" si="35">IF(CB3="s",CF3,0)</f>
        <v>0</v>
      </c>
      <c r="CD3" s="2">
        <f t="shared" ref="CD3:CD33" si="36">IF(CB3="F",CF3,0)</f>
        <v>0</v>
      </c>
      <c r="CE3" s="2">
        <f t="shared" ref="CE3:CE33" si="37">IF(CB3="RP",CF3,0)</f>
        <v>0</v>
      </c>
      <c r="CF3" s="51">
        <f t="shared" ref="CF3:CF33" si="38">IF(OR(CB3="S",CB3="F",CB3="RP"),CG3,0)</f>
        <v>0</v>
      </c>
      <c r="CG3" s="54">
        <f>IF(WEEKDAY(CA3,2)&gt;5,0,IF(WEEKDAY(CA3,2)=5,$C$42,IF(WEEKDAY(CA3,2)=4,$C$41,IF(WEEKDAY(CA3,2)=3,$C$40,IF(WEEKDAY(CA3,2)=2,$C$39,IF(WEEKDAY(CA3,2)=1,$C$38,"PB"))))))</f>
        <v>0</v>
      </c>
    </row>
    <row r="4" spans="1:85" ht="21" customHeight="1" x14ac:dyDescent="0.2">
      <c r="B4" s="55">
        <f t="shared" ref="B4:B33" si="39">B3+1</f>
        <v>45293</v>
      </c>
      <c r="C4" s="56"/>
      <c r="D4" s="2">
        <f t="shared" si="0"/>
        <v>0</v>
      </c>
      <c r="E4" s="2">
        <f t="shared" si="1"/>
        <v>0</v>
      </c>
      <c r="F4" s="2">
        <f t="shared" ref="F4:F33" si="40">IF(C4="RP",G4,0)</f>
        <v>0</v>
      </c>
      <c r="G4" s="51">
        <f>IF(OR(C4="S",C4="F",C4="RP"),H4,0)</f>
        <v>0</v>
      </c>
      <c r="H4" s="51">
        <f>IF(WEEKDAY(B4,2)&gt;5,0,IF(WEEKDAY(B4,2)=5,$C$42,IF(WEEKDAY(B4,2)=4,$C$41,IF(WEEKDAY(B4,2)=3,$C$40,IF(WEEKDAY(B4,2)=2,$C$39,IF(WEEKDAY(B4,2)=1,$C$38,"PB"))))))</f>
        <v>8</v>
      </c>
      <c r="I4" s="6">
        <f t="shared" ref="I4:I31" si="41">I3+1</f>
        <v>45324</v>
      </c>
      <c r="J4" s="12"/>
      <c r="K4" s="2">
        <f t="shared" si="2"/>
        <v>0</v>
      </c>
      <c r="L4" s="2">
        <f t="shared" si="3"/>
        <v>0</v>
      </c>
      <c r="M4" s="2">
        <f t="shared" si="4"/>
        <v>0</v>
      </c>
      <c r="N4" s="51">
        <f t="shared" ref="N4:N33" si="42">IF(OR(J4="S",J4="F",J4="RP"),O4,0)</f>
        <v>0</v>
      </c>
      <c r="O4" s="51">
        <f t="shared" si="5"/>
        <v>3.5</v>
      </c>
      <c r="P4" s="55">
        <f t="shared" ref="P4:P33" si="43">P3+1</f>
        <v>45353</v>
      </c>
      <c r="Q4" s="56"/>
      <c r="R4" s="2">
        <f t="shared" si="6"/>
        <v>0</v>
      </c>
      <c r="S4" s="2">
        <f t="shared" si="7"/>
        <v>0</v>
      </c>
      <c r="T4" s="2">
        <f t="shared" si="8"/>
        <v>0</v>
      </c>
      <c r="U4" s="51">
        <f t="shared" ref="U4:U33" si="44">IF(OR(Q4="S",Q4="F",Q4="RP"),V4,0)</f>
        <v>0</v>
      </c>
      <c r="V4" s="51">
        <f t="shared" ref="V4:V33" si="45">IF(WEEKDAY(P4,2)&gt;5,0,IF(WEEKDAY(P4,2)=5,$C$42,IF(WEEKDAY(P4,2)=4,$C$41,IF(WEEKDAY(P4,2)=3,$C$40,IF(WEEKDAY(P4,2)=2,$C$39,IF(WEEKDAY(P4,2)=1,$C$38,"PB"))))))</f>
        <v>0</v>
      </c>
      <c r="W4" s="6">
        <f t="shared" ref="W4:W32" si="46">W3+1</f>
        <v>45384</v>
      </c>
      <c r="X4" s="12"/>
      <c r="Y4" s="2">
        <f t="shared" si="9"/>
        <v>0</v>
      </c>
      <c r="Z4" s="2">
        <f t="shared" si="10"/>
        <v>0</v>
      </c>
      <c r="AA4" s="2">
        <f t="shared" si="11"/>
        <v>0</v>
      </c>
      <c r="AB4" s="51">
        <f>IF(OR(X4="S",X4="F",X4="RP"),AC4,0)</f>
        <v>0</v>
      </c>
      <c r="AC4" s="51">
        <f t="shared" ref="AC4:AC33" si="47">IF(WEEKDAY(W4,2)&gt;5,0,IF(WEEKDAY(W4,2)=5,$C$42,IF(WEEKDAY(W4,2)=4,$C$41,IF(WEEKDAY(W4,2)=3,$C$40,IF(WEEKDAY(W4,2)=2,$C$39,IF(WEEKDAY(W4,2)=1,$C$38,"PB"))))))</f>
        <v>8</v>
      </c>
      <c r="AD4" s="36">
        <f t="shared" ref="AD4:AD33" si="48">AD3+1</f>
        <v>45414</v>
      </c>
      <c r="AE4" s="12"/>
      <c r="AF4" s="2">
        <f t="shared" si="12"/>
        <v>0</v>
      </c>
      <c r="AG4" s="2">
        <f t="shared" si="13"/>
        <v>0</v>
      </c>
      <c r="AH4" s="2">
        <f t="shared" si="14"/>
        <v>0</v>
      </c>
      <c r="AI4" s="51">
        <f>IF(OR(AE4="S",AE4="F",AE4="RP"),AJ4,0)</f>
        <v>0</v>
      </c>
      <c r="AJ4" s="51">
        <f t="shared" ref="AJ4:AJ33" si="49">IF(WEEKDAY(AD4,2)&gt;5,0,IF(WEEKDAY(AD4,2)=5,$C$42,IF(WEEKDAY(AD4,2)=4,$C$41,IF(WEEKDAY(AD4,2)=3,$C$40,IF(WEEKDAY(AD4,2)=2,$C$39,IF(WEEKDAY(AD4,2)=1,$C$38,"PB"))))))</f>
        <v>8</v>
      </c>
      <c r="AK4" s="20">
        <f t="shared" ref="AK4:AK32" si="50">AK3+1</f>
        <v>45445</v>
      </c>
      <c r="AL4" s="21"/>
      <c r="AM4" s="2">
        <f t="shared" si="15"/>
        <v>0</v>
      </c>
      <c r="AN4" s="2">
        <f t="shared" si="16"/>
        <v>0</v>
      </c>
      <c r="AO4" s="2">
        <f t="shared" si="17"/>
        <v>0</v>
      </c>
      <c r="AP4" s="51">
        <f t="shared" ref="AP4:AP33" si="51">IF(OR(AL4="S",AL4="F",AL4="RP"),AQ4,0)</f>
        <v>0</v>
      </c>
      <c r="AQ4" s="51">
        <f t="shared" ref="AQ4:AQ33" si="52">IF(WEEKDAY(AK4,2)&gt;5,0,IF(WEEKDAY(AK4,2)=5,$C$42,IF(WEEKDAY(AK4,2)=4,$C$41,IF(WEEKDAY(AK4,2)=3,$C$40,IF(WEEKDAY(AK4,2)=2,$C$39,IF(WEEKDAY(AK4,2)=1,$C$38,"PB"))))))</f>
        <v>0</v>
      </c>
      <c r="AR4" s="6">
        <f t="shared" ref="AR4:AR33" si="53">AR3+1</f>
        <v>45475</v>
      </c>
      <c r="AS4" s="12"/>
      <c r="AT4" s="2">
        <f t="shared" si="18"/>
        <v>0</v>
      </c>
      <c r="AU4" s="2">
        <f t="shared" si="19"/>
        <v>0</v>
      </c>
      <c r="AV4" s="2">
        <f t="shared" si="20"/>
        <v>0</v>
      </c>
      <c r="AW4" s="51">
        <f>IF(OR(AS4="S",AS4="F",AS4="RP"),AX4,0)</f>
        <v>0</v>
      </c>
      <c r="AX4" s="51">
        <f t="shared" ref="AX4:AX33" si="54">IF(WEEKDAY(AR4,2)&gt;5,0,IF(WEEKDAY(AR4,2)=5,$C$42,IF(WEEKDAY(AR4,2)=4,$C$41,IF(WEEKDAY(AR4,2)=3,$C$40,IF(WEEKDAY(AR4,2)=2,$C$39,IF(WEEKDAY(AR4,2)=1,$C$38,"PB"))))))</f>
        <v>8</v>
      </c>
      <c r="AY4" s="55">
        <f t="shared" ref="AY4:AY33" si="55">AY3+1</f>
        <v>45506</v>
      </c>
      <c r="AZ4" s="56"/>
      <c r="BA4" s="2">
        <f t="shared" si="21"/>
        <v>0</v>
      </c>
      <c r="BB4" s="2">
        <f t="shared" si="22"/>
        <v>0</v>
      </c>
      <c r="BC4" s="2">
        <f t="shared" si="23"/>
        <v>0</v>
      </c>
      <c r="BD4" s="51">
        <f t="shared" ref="BD4:BD33" si="56">IF(OR(AZ4="S",AZ4="F",AZ4="RP"),BE4,0)</f>
        <v>0</v>
      </c>
      <c r="BE4" s="51">
        <f t="shared" ref="BE4:BE33" si="57">IF(WEEKDAY(AY4,2)&gt;5,0,IF(WEEKDAY(AY4,2)=5,$C$42,IF(WEEKDAY(AY4,2)=4,$C$41,IF(WEEKDAY(AY4,2)=3,$C$40,IF(WEEKDAY(AY4,2)=2,$C$39,IF(WEEKDAY(AY4,2)=1,$C$38,"PB"))))))</f>
        <v>3.5</v>
      </c>
      <c r="BF4" s="6">
        <f t="shared" ref="BF4:BF32" si="58">BF3+1</f>
        <v>45537</v>
      </c>
      <c r="BG4" s="12"/>
      <c r="BH4" s="2">
        <f t="shared" si="24"/>
        <v>0</v>
      </c>
      <c r="BI4" s="2">
        <f t="shared" si="25"/>
        <v>0</v>
      </c>
      <c r="BJ4" s="2">
        <f t="shared" si="26"/>
        <v>0</v>
      </c>
      <c r="BK4" s="51">
        <f t="shared" si="27"/>
        <v>0</v>
      </c>
      <c r="BL4" s="51">
        <f t="shared" ref="BL4:BL33" si="59">IF(WEEKDAY(BF4,2)&gt;5,0,IF(WEEKDAY(BF4,2)=5,$C$42,IF(WEEKDAY(BF4,2)=4,$C$41,IF(WEEKDAY(BF4,2)=3,$C$40,IF(WEEKDAY(BF4,2)=2,$C$39,IF(WEEKDAY(BF4,2)=1,$C$38,"PB"))))))</f>
        <v>7.5</v>
      </c>
      <c r="BM4" s="6">
        <f t="shared" ref="BM4:BM33" si="60">BM3+1</f>
        <v>45567</v>
      </c>
      <c r="BN4" s="12"/>
      <c r="BO4" s="2">
        <f t="shared" si="28"/>
        <v>0</v>
      </c>
      <c r="BP4" s="2">
        <f t="shared" si="29"/>
        <v>0</v>
      </c>
      <c r="BQ4" s="2">
        <f t="shared" si="30"/>
        <v>0</v>
      </c>
      <c r="BR4" s="51">
        <f t="shared" ref="BR4:BR33" si="61">IF(OR(BN4="S",BN4="F",BN4="RP"),BS4,0)</f>
        <v>0</v>
      </c>
      <c r="BS4" s="51">
        <f t="shared" ref="BS4:BS33" si="62">IF(WEEKDAY(BM4,2)&gt;5,0,IF(WEEKDAY(BM4,2)=5,$C$42,IF(WEEKDAY(BM4,2)=4,$C$41,IF(WEEKDAY(BM4,2)=3,$C$40,IF(WEEKDAY(BM4,2)=2,$C$39,IF(WEEKDAY(BM4,2)=1,$C$38,"PB"))))))</f>
        <v>8</v>
      </c>
      <c r="BT4" s="55">
        <f t="shared" ref="BT4:BT32" si="63">BT3+1</f>
        <v>45598</v>
      </c>
      <c r="BU4" s="56"/>
      <c r="BV4" s="2">
        <f t="shared" si="31"/>
        <v>0</v>
      </c>
      <c r="BW4" s="2">
        <f t="shared" si="32"/>
        <v>0</v>
      </c>
      <c r="BX4" s="2">
        <f t="shared" si="33"/>
        <v>0</v>
      </c>
      <c r="BY4" s="51">
        <f t="shared" si="34"/>
        <v>0</v>
      </c>
      <c r="BZ4" s="51">
        <f t="shared" ref="BZ4:BZ33" si="64">IF(WEEKDAY(BT4,2)&gt;5,0,IF(WEEKDAY(BT4,2)=5,$C$42,IF(WEEKDAY(BT4,2)=4,$C$41,IF(WEEKDAY(BT4,2)=3,$C$40,IF(WEEKDAY(BT4,2)=2,$C$39,IF(WEEKDAY(BT4,2)=1,$C$38,"PB"))))))</f>
        <v>0</v>
      </c>
      <c r="CA4" s="6">
        <f t="shared" ref="CA4:CA33" si="65">CA3+1</f>
        <v>45628</v>
      </c>
      <c r="CB4" s="12"/>
      <c r="CC4" s="2">
        <f t="shared" si="35"/>
        <v>0</v>
      </c>
      <c r="CD4" s="2">
        <f t="shared" si="36"/>
        <v>0</v>
      </c>
      <c r="CE4" s="2">
        <f t="shared" si="37"/>
        <v>0</v>
      </c>
      <c r="CF4" s="51">
        <f t="shared" si="38"/>
        <v>0</v>
      </c>
      <c r="CG4" s="54">
        <f t="shared" ref="CG4:CG33" si="66">IF(WEEKDAY(CA4,2)&gt;5,0,IF(WEEKDAY(CA4,2)=5,$C$42,IF(WEEKDAY(CA4,2)=4,$C$41,IF(WEEKDAY(CA4,2)=3,$C$40,IF(WEEKDAY(CA4,2)=2,$C$39,IF(WEEKDAY(CA4,2)=1,$C$38,"PB"))))))</f>
        <v>7.5</v>
      </c>
    </row>
    <row r="5" spans="1:85" ht="21" customHeight="1" x14ac:dyDescent="0.2">
      <c r="B5" s="55">
        <f t="shared" si="39"/>
        <v>45294</v>
      </c>
      <c r="C5" s="56"/>
      <c r="D5" s="38">
        <f t="shared" si="0"/>
        <v>0</v>
      </c>
      <c r="E5" s="38">
        <f t="shared" si="1"/>
        <v>0</v>
      </c>
      <c r="F5" s="38">
        <f t="shared" si="40"/>
        <v>0</v>
      </c>
      <c r="G5" s="38">
        <f t="shared" ref="G5:G33" si="67">IF(OR(C5="S",C5="F",C5="RP"),H5,0)</f>
        <v>0</v>
      </c>
      <c r="H5" s="51">
        <f t="shared" ref="H5:H33" si="68">IF(WEEKDAY(B5,2)&gt;5,0,IF(WEEKDAY(B5,2)=5,$C$42,IF(WEEKDAY(B5,2)=4,$C$41,IF(WEEKDAY(B5,2)=3,$C$40,IF(WEEKDAY(B5,2)=2,$C$39,IF(WEEKDAY(B5,2)=1,$C$38,"PB"))))))</f>
        <v>8</v>
      </c>
      <c r="I5" s="20">
        <f t="shared" si="41"/>
        <v>45325</v>
      </c>
      <c r="J5" s="21"/>
      <c r="K5" s="2">
        <f t="shared" si="2"/>
        <v>0</v>
      </c>
      <c r="L5" s="2">
        <f t="shared" si="3"/>
        <v>0</v>
      </c>
      <c r="M5" s="2">
        <f t="shared" si="4"/>
        <v>0</v>
      </c>
      <c r="N5" s="51">
        <f t="shared" si="42"/>
        <v>0</v>
      </c>
      <c r="O5" s="51">
        <f t="shared" si="5"/>
        <v>0</v>
      </c>
      <c r="P5" s="55">
        <f t="shared" si="43"/>
        <v>45354</v>
      </c>
      <c r="Q5" s="56"/>
      <c r="R5" s="2">
        <f t="shared" si="6"/>
        <v>0</v>
      </c>
      <c r="S5" s="2">
        <f t="shared" si="7"/>
        <v>0</v>
      </c>
      <c r="T5" s="2">
        <f t="shared" si="8"/>
        <v>0</v>
      </c>
      <c r="U5" s="51">
        <f t="shared" si="44"/>
        <v>0</v>
      </c>
      <c r="V5" s="51">
        <f t="shared" si="45"/>
        <v>0</v>
      </c>
      <c r="W5" s="6">
        <f t="shared" si="46"/>
        <v>45385</v>
      </c>
      <c r="X5" s="12"/>
      <c r="Y5" s="2">
        <f t="shared" si="9"/>
        <v>0</v>
      </c>
      <c r="Z5" s="2">
        <f t="shared" si="10"/>
        <v>0</v>
      </c>
      <c r="AA5" s="2">
        <f t="shared" si="11"/>
        <v>0</v>
      </c>
      <c r="AB5" s="51">
        <f t="shared" ref="AB5:AB33" si="69">IF(OR(X5="S",X5="F",X5="RP"),AC5,0)</f>
        <v>0</v>
      </c>
      <c r="AC5" s="51">
        <f t="shared" si="47"/>
        <v>8</v>
      </c>
      <c r="AD5" s="6">
        <f t="shared" si="48"/>
        <v>45415</v>
      </c>
      <c r="AE5" s="12"/>
      <c r="AF5" s="2">
        <f t="shared" si="12"/>
        <v>0</v>
      </c>
      <c r="AG5" s="2">
        <f t="shared" si="13"/>
        <v>0</v>
      </c>
      <c r="AH5" s="2">
        <f t="shared" si="14"/>
        <v>0</v>
      </c>
      <c r="AI5" s="51">
        <f t="shared" ref="AI5:AI33" si="70">IF(OR(AE5="S",AE5="F",AE5="RP"),AJ5,0)</f>
        <v>0</v>
      </c>
      <c r="AJ5" s="51">
        <f t="shared" si="49"/>
        <v>3.5</v>
      </c>
      <c r="AK5" s="6">
        <f t="shared" si="50"/>
        <v>45446</v>
      </c>
      <c r="AL5" s="12" t="s">
        <v>38</v>
      </c>
      <c r="AM5" s="2">
        <f t="shared" si="15"/>
        <v>0</v>
      </c>
      <c r="AN5" s="2">
        <f t="shared" si="16"/>
        <v>7.5</v>
      </c>
      <c r="AO5" s="2">
        <f t="shared" si="17"/>
        <v>0</v>
      </c>
      <c r="AP5" s="51">
        <f t="shared" si="51"/>
        <v>7.5</v>
      </c>
      <c r="AQ5" s="51">
        <f t="shared" si="52"/>
        <v>7.5</v>
      </c>
      <c r="AR5" s="6">
        <f t="shared" si="53"/>
        <v>45476</v>
      </c>
      <c r="AS5" s="12"/>
      <c r="AT5" s="2">
        <f t="shared" si="18"/>
        <v>0</v>
      </c>
      <c r="AU5" s="2">
        <f t="shared" si="19"/>
        <v>0</v>
      </c>
      <c r="AV5" s="2">
        <f t="shared" si="20"/>
        <v>0</v>
      </c>
      <c r="AW5" s="51">
        <f t="shared" ref="AW5:AW33" si="71">IF(OR(AS5="S",AS5="F",AS5="RP"),AX5,0)</f>
        <v>0</v>
      </c>
      <c r="AX5" s="51">
        <f t="shared" si="54"/>
        <v>8</v>
      </c>
      <c r="AY5" s="55">
        <f t="shared" si="55"/>
        <v>45507</v>
      </c>
      <c r="AZ5" s="56"/>
      <c r="BA5" s="2">
        <f t="shared" si="21"/>
        <v>0</v>
      </c>
      <c r="BB5" s="2">
        <f t="shared" si="22"/>
        <v>0</v>
      </c>
      <c r="BC5" s="2">
        <f t="shared" si="23"/>
        <v>0</v>
      </c>
      <c r="BD5" s="51">
        <f t="shared" si="56"/>
        <v>0</v>
      </c>
      <c r="BE5" s="51">
        <f t="shared" si="57"/>
        <v>0</v>
      </c>
      <c r="BF5" s="6">
        <f t="shared" si="58"/>
        <v>45538</v>
      </c>
      <c r="BG5" s="12"/>
      <c r="BH5" s="2">
        <f t="shared" si="24"/>
        <v>0</v>
      </c>
      <c r="BI5" s="2">
        <f t="shared" si="25"/>
        <v>0</v>
      </c>
      <c r="BJ5" s="2">
        <f t="shared" si="26"/>
        <v>0</v>
      </c>
      <c r="BK5" s="51">
        <f>IF(OR(BG5="S",BG5="F",BG5="RP"),BL5,0)</f>
        <v>0</v>
      </c>
      <c r="BL5" s="51">
        <f t="shared" si="59"/>
        <v>8</v>
      </c>
      <c r="BM5" s="6">
        <f t="shared" si="60"/>
        <v>45568</v>
      </c>
      <c r="BN5" s="12"/>
      <c r="BO5" s="2">
        <f t="shared" si="28"/>
        <v>0</v>
      </c>
      <c r="BP5" s="2">
        <f t="shared" si="29"/>
        <v>0</v>
      </c>
      <c r="BQ5" s="2">
        <f t="shared" si="30"/>
        <v>0</v>
      </c>
      <c r="BR5" s="51">
        <f t="shared" si="61"/>
        <v>0</v>
      </c>
      <c r="BS5" s="51">
        <f t="shared" si="62"/>
        <v>8</v>
      </c>
      <c r="BT5" s="55">
        <f t="shared" si="63"/>
        <v>45599</v>
      </c>
      <c r="BU5" s="56"/>
      <c r="BV5" s="2">
        <f t="shared" si="31"/>
        <v>0</v>
      </c>
      <c r="BW5" s="2">
        <f t="shared" si="32"/>
        <v>0</v>
      </c>
      <c r="BX5" s="2">
        <f t="shared" si="33"/>
        <v>0</v>
      </c>
      <c r="BY5" s="51">
        <f t="shared" si="34"/>
        <v>0</v>
      </c>
      <c r="BZ5" s="51">
        <f t="shared" si="64"/>
        <v>0</v>
      </c>
      <c r="CA5" s="6">
        <f t="shared" si="65"/>
        <v>45629</v>
      </c>
      <c r="CB5" s="12"/>
      <c r="CC5" s="2">
        <f t="shared" si="35"/>
        <v>0</v>
      </c>
      <c r="CD5" s="2">
        <f t="shared" si="36"/>
        <v>0</v>
      </c>
      <c r="CE5" s="2">
        <f t="shared" si="37"/>
        <v>0</v>
      </c>
      <c r="CF5" s="51">
        <f>IF(OR(CB5="S",CB5="F",CB5="RP"),CG5,0)</f>
        <v>0</v>
      </c>
      <c r="CG5" s="54">
        <f t="shared" si="66"/>
        <v>8</v>
      </c>
    </row>
    <row r="6" spans="1:85" ht="21" customHeight="1" x14ac:dyDescent="0.2">
      <c r="B6" s="55">
        <f t="shared" si="39"/>
        <v>45295</v>
      </c>
      <c r="C6" s="56"/>
      <c r="D6" s="2">
        <f t="shared" si="0"/>
        <v>0</v>
      </c>
      <c r="E6" s="2">
        <f t="shared" si="1"/>
        <v>0</v>
      </c>
      <c r="F6" s="2">
        <f t="shared" si="40"/>
        <v>0</v>
      </c>
      <c r="G6" s="51">
        <f t="shared" si="67"/>
        <v>0</v>
      </c>
      <c r="H6" s="51">
        <f t="shared" si="68"/>
        <v>8</v>
      </c>
      <c r="I6" s="20">
        <f t="shared" si="41"/>
        <v>45326</v>
      </c>
      <c r="J6" s="21"/>
      <c r="K6" s="2">
        <f t="shared" si="2"/>
        <v>0</v>
      </c>
      <c r="L6" s="2">
        <f t="shared" si="3"/>
        <v>0</v>
      </c>
      <c r="M6" s="2">
        <f t="shared" si="4"/>
        <v>0</v>
      </c>
      <c r="N6" s="51">
        <f t="shared" si="42"/>
        <v>0</v>
      </c>
      <c r="O6" s="51">
        <f t="shared" si="5"/>
        <v>0</v>
      </c>
      <c r="P6" s="6">
        <f t="shared" si="43"/>
        <v>45355</v>
      </c>
      <c r="Q6" s="12" t="s">
        <v>38</v>
      </c>
      <c r="R6" s="2">
        <f t="shared" si="6"/>
        <v>0</v>
      </c>
      <c r="S6" s="2">
        <f t="shared" si="7"/>
        <v>7.5</v>
      </c>
      <c r="T6" s="2">
        <f t="shared" si="8"/>
        <v>0</v>
      </c>
      <c r="U6" s="51">
        <f t="shared" si="44"/>
        <v>7.5</v>
      </c>
      <c r="V6" s="51">
        <f t="shared" si="45"/>
        <v>7.5</v>
      </c>
      <c r="W6" s="6">
        <f t="shared" si="46"/>
        <v>45386</v>
      </c>
      <c r="X6" s="12"/>
      <c r="Y6" s="2">
        <f t="shared" si="9"/>
        <v>0</v>
      </c>
      <c r="Z6" s="2">
        <f t="shared" si="10"/>
        <v>0</v>
      </c>
      <c r="AA6" s="2">
        <f t="shared" si="11"/>
        <v>0</v>
      </c>
      <c r="AB6" s="51">
        <f t="shared" si="69"/>
        <v>0</v>
      </c>
      <c r="AC6" s="51">
        <f t="shared" si="47"/>
        <v>8</v>
      </c>
      <c r="AD6" s="20">
        <f t="shared" si="48"/>
        <v>45416</v>
      </c>
      <c r="AE6" s="21"/>
      <c r="AF6" s="2">
        <f t="shared" si="12"/>
        <v>0</v>
      </c>
      <c r="AG6" s="2">
        <f t="shared" si="13"/>
        <v>0</v>
      </c>
      <c r="AH6" s="2">
        <f t="shared" si="14"/>
        <v>0</v>
      </c>
      <c r="AI6" s="51">
        <f t="shared" si="70"/>
        <v>0</v>
      </c>
      <c r="AJ6" s="51">
        <f t="shared" si="49"/>
        <v>0</v>
      </c>
      <c r="AK6" s="6">
        <f t="shared" si="50"/>
        <v>45447</v>
      </c>
      <c r="AL6" s="12" t="s">
        <v>38</v>
      </c>
      <c r="AM6" s="2">
        <f t="shared" si="15"/>
        <v>0</v>
      </c>
      <c r="AN6" s="2">
        <f t="shared" si="16"/>
        <v>8</v>
      </c>
      <c r="AO6" s="2">
        <f t="shared" si="17"/>
        <v>0</v>
      </c>
      <c r="AP6" s="51">
        <f t="shared" si="51"/>
        <v>8</v>
      </c>
      <c r="AQ6" s="51">
        <f t="shared" si="52"/>
        <v>8</v>
      </c>
      <c r="AR6" s="6">
        <f t="shared" si="53"/>
        <v>45477</v>
      </c>
      <c r="AS6" s="12"/>
      <c r="AT6" s="2">
        <f t="shared" si="18"/>
        <v>0</v>
      </c>
      <c r="AU6" s="2">
        <f t="shared" si="19"/>
        <v>0</v>
      </c>
      <c r="AV6" s="2">
        <f t="shared" si="20"/>
        <v>0</v>
      </c>
      <c r="AW6" s="51">
        <f t="shared" si="71"/>
        <v>0</v>
      </c>
      <c r="AX6" s="51">
        <f t="shared" si="54"/>
        <v>8</v>
      </c>
      <c r="AY6" s="55">
        <f t="shared" si="55"/>
        <v>45508</v>
      </c>
      <c r="AZ6" s="56"/>
      <c r="BA6" s="2">
        <f t="shared" si="21"/>
        <v>0</v>
      </c>
      <c r="BB6" s="2">
        <f t="shared" si="22"/>
        <v>0</v>
      </c>
      <c r="BC6" s="2">
        <f t="shared" si="23"/>
        <v>0</v>
      </c>
      <c r="BD6" s="51">
        <f t="shared" si="56"/>
        <v>0</v>
      </c>
      <c r="BE6" s="51">
        <f t="shared" si="57"/>
        <v>0</v>
      </c>
      <c r="BF6" s="6">
        <f t="shared" si="58"/>
        <v>45539</v>
      </c>
      <c r="BG6" s="12"/>
      <c r="BH6" s="2">
        <f t="shared" si="24"/>
        <v>0</v>
      </c>
      <c r="BI6" s="2">
        <f t="shared" si="25"/>
        <v>0</v>
      </c>
      <c r="BJ6" s="2">
        <f t="shared" si="26"/>
        <v>0</v>
      </c>
      <c r="BK6" s="51">
        <f t="shared" si="27"/>
        <v>0</v>
      </c>
      <c r="BL6" s="51">
        <f t="shared" si="59"/>
        <v>8</v>
      </c>
      <c r="BM6" s="6">
        <f t="shared" si="60"/>
        <v>45569</v>
      </c>
      <c r="BN6" s="12"/>
      <c r="BO6" s="2">
        <f t="shared" si="28"/>
        <v>0</v>
      </c>
      <c r="BP6" s="2">
        <f t="shared" si="29"/>
        <v>0</v>
      </c>
      <c r="BQ6" s="2">
        <f t="shared" si="30"/>
        <v>0</v>
      </c>
      <c r="BR6" s="51">
        <f t="shared" si="61"/>
        <v>0</v>
      </c>
      <c r="BS6" s="51">
        <f t="shared" si="62"/>
        <v>3.5</v>
      </c>
      <c r="BT6" s="6">
        <f t="shared" si="63"/>
        <v>45600</v>
      </c>
      <c r="BU6" s="12"/>
      <c r="BV6" s="2">
        <f t="shared" si="31"/>
        <v>0</v>
      </c>
      <c r="BW6" s="2">
        <f t="shared" si="32"/>
        <v>0</v>
      </c>
      <c r="BX6" s="2">
        <f t="shared" si="33"/>
        <v>0</v>
      </c>
      <c r="BY6" s="51">
        <f t="shared" si="34"/>
        <v>0</v>
      </c>
      <c r="BZ6" s="51">
        <f t="shared" si="64"/>
        <v>7.5</v>
      </c>
      <c r="CA6" s="6">
        <f t="shared" si="65"/>
        <v>45630</v>
      </c>
      <c r="CB6" s="12"/>
      <c r="CC6" s="2">
        <f t="shared" si="35"/>
        <v>0</v>
      </c>
      <c r="CD6" s="2">
        <f t="shared" si="36"/>
        <v>0</v>
      </c>
      <c r="CE6" s="2">
        <f t="shared" si="37"/>
        <v>0</v>
      </c>
      <c r="CF6" s="51">
        <f t="shared" si="38"/>
        <v>0</v>
      </c>
      <c r="CG6" s="54">
        <f t="shared" si="66"/>
        <v>8</v>
      </c>
    </row>
    <row r="7" spans="1:85" ht="21" customHeight="1" x14ac:dyDescent="0.2">
      <c r="B7" s="55">
        <f t="shared" si="39"/>
        <v>45296</v>
      </c>
      <c r="C7" s="56"/>
      <c r="D7" s="2">
        <f t="shared" si="0"/>
        <v>0</v>
      </c>
      <c r="E7" s="2">
        <f t="shared" si="1"/>
        <v>0</v>
      </c>
      <c r="F7" s="2">
        <f t="shared" si="40"/>
        <v>0</v>
      </c>
      <c r="G7" s="51">
        <f t="shared" si="67"/>
        <v>0</v>
      </c>
      <c r="H7" s="51">
        <f t="shared" si="68"/>
        <v>3.5</v>
      </c>
      <c r="I7" s="6">
        <f t="shared" si="41"/>
        <v>45327</v>
      </c>
      <c r="J7" s="12" t="s">
        <v>38</v>
      </c>
      <c r="K7" s="2">
        <f t="shared" si="2"/>
        <v>0</v>
      </c>
      <c r="L7" s="2">
        <f t="shared" si="3"/>
        <v>7.5</v>
      </c>
      <c r="M7" s="2">
        <f t="shared" si="4"/>
        <v>0</v>
      </c>
      <c r="N7" s="51">
        <f t="shared" si="42"/>
        <v>7.5</v>
      </c>
      <c r="O7" s="51">
        <f t="shared" si="5"/>
        <v>7.5</v>
      </c>
      <c r="P7" s="6">
        <f t="shared" si="43"/>
        <v>45356</v>
      </c>
      <c r="Q7" s="12" t="s">
        <v>38</v>
      </c>
      <c r="R7" s="32">
        <f t="shared" si="6"/>
        <v>0</v>
      </c>
      <c r="S7" s="32">
        <f t="shared" si="7"/>
        <v>8</v>
      </c>
      <c r="T7" s="32">
        <f t="shared" si="8"/>
        <v>0</v>
      </c>
      <c r="U7" s="32">
        <f t="shared" si="44"/>
        <v>8</v>
      </c>
      <c r="V7" s="51">
        <f t="shared" si="45"/>
        <v>8</v>
      </c>
      <c r="W7" s="6">
        <f t="shared" si="46"/>
        <v>45387</v>
      </c>
      <c r="X7" s="12"/>
      <c r="Y7" s="2">
        <f t="shared" si="9"/>
        <v>0</v>
      </c>
      <c r="Z7" s="2">
        <f t="shared" si="10"/>
        <v>0</v>
      </c>
      <c r="AA7" s="2">
        <f t="shared" si="11"/>
        <v>0</v>
      </c>
      <c r="AB7" s="51">
        <f t="shared" si="69"/>
        <v>0</v>
      </c>
      <c r="AC7" s="51">
        <f t="shared" si="47"/>
        <v>3.5</v>
      </c>
      <c r="AD7" s="20">
        <f t="shared" si="48"/>
        <v>45417</v>
      </c>
      <c r="AE7" s="21"/>
      <c r="AF7" s="2">
        <f t="shared" si="12"/>
        <v>0</v>
      </c>
      <c r="AG7" s="2">
        <f t="shared" si="13"/>
        <v>0</v>
      </c>
      <c r="AH7" s="2">
        <f t="shared" si="14"/>
        <v>0</v>
      </c>
      <c r="AI7" s="51">
        <f t="shared" si="70"/>
        <v>0</v>
      </c>
      <c r="AJ7" s="51">
        <f t="shared" si="49"/>
        <v>0</v>
      </c>
      <c r="AK7" s="6">
        <f t="shared" si="50"/>
        <v>45448</v>
      </c>
      <c r="AL7" s="12" t="s">
        <v>38</v>
      </c>
      <c r="AM7" s="2">
        <f t="shared" si="15"/>
        <v>0</v>
      </c>
      <c r="AN7" s="2">
        <f t="shared" si="16"/>
        <v>8</v>
      </c>
      <c r="AO7" s="2">
        <f t="shared" si="17"/>
        <v>0</v>
      </c>
      <c r="AP7" s="51">
        <f t="shared" si="51"/>
        <v>8</v>
      </c>
      <c r="AQ7" s="51">
        <f t="shared" si="52"/>
        <v>8</v>
      </c>
      <c r="AR7" s="6">
        <f t="shared" si="53"/>
        <v>45478</v>
      </c>
      <c r="AS7" s="12"/>
      <c r="AT7" s="2">
        <f t="shared" si="18"/>
        <v>0</v>
      </c>
      <c r="AU7" s="2">
        <f t="shared" si="19"/>
        <v>0</v>
      </c>
      <c r="AV7" s="2">
        <f t="shared" si="20"/>
        <v>0</v>
      </c>
      <c r="AW7" s="51">
        <f t="shared" si="71"/>
        <v>0</v>
      </c>
      <c r="AX7" s="51">
        <f t="shared" si="54"/>
        <v>3.5</v>
      </c>
      <c r="AY7" s="55">
        <f t="shared" si="55"/>
        <v>45509</v>
      </c>
      <c r="AZ7" s="56"/>
      <c r="BA7" s="2">
        <f t="shared" si="21"/>
        <v>0</v>
      </c>
      <c r="BB7" s="2">
        <f t="shared" si="22"/>
        <v>0</v>
      </c>
      <c r="BC7" s="2">
        <f t="shared" si="23"/>
        <v>0</v>
      </c>
      <c r="BD7" s="51">
        <f t="shared" si="56"/>
        <v>0</v>
      </c>
      <c r="BE7" s="51">
        <f t="shared" si="57"/>
        <v>7.5</v>
      </c>
      <c r="BF7" s="6">
        <f t="shared" si="58"/>
        <v>45540</v>
      </c>
      <c r="BG7" s="12"/>
      <c r="BH7" s="2">
        <f t="shared" si="24"/>
        <v>0</v>
      </c>
      <c r="BI7" s="2">
        <f t="shared" si="25"/>
        <v>0</v>
      </c>
      <c r="BJ7" s="2">
        <f t="shared" si="26"/>
        <v>0</v>
      </c>
      <c r="BK7" s="51">
        <f t="shared" si="27"/>
        <v>0</v>
      </c>
      <c r="BL7" s="51">
        <f t="shared" si="59"/>
        <v>8</v>
      </c>
      <c r="BM7" s="20">
        <f t="shared" si="60"/>
        <v>45570</v>
      </c>
      <c r="BN7" s="21"/>
      <c r="BO7" s="2">
        <f t="shared" si="28"/>
        <v>0</v>
      </c>
      <c r="BP7" s="2">
        <f t="shared" si="29"/>
        <v>0</v>
      </c>
      <c r="BQ7" s="2">
        <f t="shared" si="30"/>
        <v>0</v>
      </c>
      <c r="BR7" s="51">
        <f t="shared" si="61"/>
        <v>0</v>
      </c>
      <c r="BS7" s="51">
        <f t="shared" si="62"/>
        <v>0</v>
      </c>
      <c r="BT7" s="6">
        <f t="shared" si="63"/>
        <v>45601</v>
      </c>
      <c r="BU7" s="12"/>
      <c r="BV7" s="2">
        <f t="shared" si="31"/>
        <v>0</v>
      </c>
      <c r="BW7" s="2">
        <f t="shared" si="32"/>
        <v>0</v>
      </c>
      <c r="BX7" s="2">
        <f t="shared" si="33"/>
        <v>0</v>
      </c>
      <c r="BY7" s="51">
        <f>IF(OR(BU7="S",BU7="F",BU7="RP"),BZ7,0)</f>
        <v>0</v>
      </c>
      <c r="BZ7" s="51">
        <f t="shared" si="64"/>
        <v>8</v>
      </c>
      <c r="CA7" s="6">
        <f t="shared" si="65"/>
        <v>45631</v>
      </c>
      <c r="CB7" s="12"/>
      <c r="CC7" s="2">
        <f t="shared" si="35"/>
        <v>0</v>
      </c>
      <c r="CD7" s="2">
        <f t="shared" si="36"/>
        <v>0</v>
      </c>
      <c r="CE7" s="2">
        <f t="shared" si="37"/>
        <v>0</v>
      </c>
      <c r="CF7" s="51">
        <f t="shared" si="38"/>
        <v>0</v>
      </c>
      <c r="CG7" s="54">
        <f t="shared" si="66"/>
        <v>8</v>
      </c>
    </row>
    <row r="8" spans="1:85" ht="21" customHeight="1" x14ac:dyDescent="0.2">
      <c r="B8" s="55">
        <f t="shared" si="39"/>
        <v>45297</v>
      </c>
      <c r="C8" s="56"/>
      <c r="D8" s="2">
        <f t="shared" si="0"/>
        <v>0</v>
      </c>
      <c r="E8" s="2">
        <f t="shared" si="1"/>
        <v>0</v>
      </c>
      <c r="F8" s="2">
        <f t="shared" si="40"/>
        <v>0</v>
      </c>
      <c r="G8" s="51">
        <f t="shared" si="67"/>
        <v>0</v>
      </c>
      <c r="H8" s="51">
        <f t="shared" si="68"/>
        <v>0</v>
      </c>
      <c r="I8" s="6">
        <f t="shared" si="41"/>
        <v>45328</v>
      </c>
      <c r="J8" s="12" t="s">
        <v>38</v>
      </c>
      <c r="K8" s="2">
        <f t="shared" si="2"/>
        <v>0</v>
      </c>
      <c r="L8" s="2">
        <f t="shared" si="3"/>
        <v>8</v>
      </c>
      <c r="M8" s="2">
        <f t="shared" si="4"/>
        <v>0</v>
      </c>
      <c r="N8" s="51">
        <f t="shared" si="42"/>
        <v>8</v>
      </c>
      <c r="O8" s="51">
        <f t="shared" si="5"/>
        <v>8</v>
      </c>
      <c r="P8" s="6">
        <f t="shared" si="43"/>
        <v>45357</v>
      </c>
      <c r="Q8" s="12" t="s">
        <v>38</v>
      </c>
      <c r="R8" s="2">
        <f t="shared" si="6"/>
        <v>0</v>
      </c>
      <c r="S8" s="2">
        <f t="shared" si="7"/>
        <v>8</v>
      </c>
      <c r="T8" s="2">
        <f t="shared" si="8"/>
        <v>0</v>
      </c>
      <c r="U8" s="51">
        <f t="shared" si="44"/>
        <v>8</v>
      </c>
      <c r="V8" s="51">
        <f t="shared" si="45"/>
        <v>8</v>
      </c>
      <c r="W8" s="20">
        <f t="shared" si="46"/>
        <v>45388</v>
      </c>
      <c r="X8" s="21"/>
      <c r="Y8" s="2">
        <f t="shared" si="9"/>
        <v>0</v>
      </c>
      <c r="Z8" s="2">
        <f t="shared" si="10"/>
        <v>0</v>
      </c>
      <c r="AA8" s="2">
        <f t="shared" si="11"/>
        <v>0</v>
      </c>
      <c r="AB8" s="51">
        <f t="shared" si="69"/>
        <v>0</v>
      </c>
      <c r="AC8" s="51">
        <f t="shared" si="47"/>
        <v>0</v>
      </c>
      <c r="AD8" s="6">
        <f t="shared" si="48"/>
        <v>45418</v>
      </c>
      <c r="AE8" s="12"/>
      <c r="AF8" s="2">
        <f t="shared" si="12"/>
        <v>0</v>
      </c>
      <c r="AG8" s="2">
        <f t="shared" si="13"/>
        <v>0</v>
      </c>
      <c r="AH8" s="2">
        <f t="shared" si="14"/>
        <v>0</v>
      </c>
      <c r="AI8" s="51">
        <f t="shared" si="70"/>
        <v>0</v>
      </c>
      <c r="AJ8" s="51">
        <f t="shared" si="49"/>
        <v>7.5</v>
      </c>
      <c r="AK8" s="6">
        <f t="shared" si="50"/>
        <v>45449</v>
      </c>
      <c r="AL8" s="12" t="s">
        <v>38</v>
      </c>
      <c r="AM8" s="2">
        <f t="shared" si="15"/>
        <v>0</v>
      </c>
      <c r="AN8" s="2">
        <f t="shared" si="16"/>
        <v>8</v>
      </c>
      <c r="AO8" s="2">
        <f t="shared" si="17"/>
        <v>0</v>
      </c>
      <c r="AP8" s="51">
        <f t="shared" si="51"/>
        <v>8</v>
      </c>
      <c r="AQ8" s="51">
        <f t="shared" si="52"/>
        <v>8</v>
      </c>
      <c r="AR8" s="55">
        <f t="shared" si="53"/>
        <v>45479</v>
      </c>
      <c r="AS8" s="56"/>
      <c r="AT8" s="2">
        <f t="shared" si="18"/>
        <v>0</v>
      </c>
      <c r="AU8" s="2">
        <f t="shared" si="19"/>
        <v>0</v>
      </c>
      <c r="AV8" s="2">
        <f t="shared" si="20"/>
        <v>0</v>
      </c>
      <c r="AW8" s="51">
        <f t="shared" si="71"/>
        <v>0</v>
      </c>
      <c r="AX8" s="51">
        <f t="shared" si="54"/>
        <v>0</v>
      </c>
      <c r="AY8" s="55">
        <f t="shared" si="55"/>
        <v>45510</v>
      </c>
      <c r="AZ8" s="56"/>
      <c r="BA8" s="2">
        <f t="shared" si="21"/>
        <v>0</v>
      </c>
      <c r="BB8" s="2">
        <f t="shared" si="22"/>
        <v>0</v>
      </c>
      <c r="BC8" s="2">
        <f t="shared" si="23"/>
        <v>0</v>
      </c>
      <c r="BD8" s="51">
        <f t="shared" si="56"/>
        <v>0</v>
      </c>
      <c r="BE8" s="51">
        <f t="shared" si="57"/>
        <v>8</v>
      </c>
      <c r="BF8" s="6">
        <f t="shared" si="58"/>
        <v>45541</v>
      </c>
      <c r="BG8" s="12"/>
      <c r="BH8" s="2">
        <f t="shared" si="24"/>
        <v>0</v>
      </c>
      <c r="BI8" s="2">
        <f t="shared" si="25"/>
        <v>0</v>
      </c>
      <c r="BJ8" s="2">
        <f t="shared" si="26"/>
        <v>0</v>
      </c>
      <c r="BK8" s="51">
        <f t="shared" si="27"/>
        <v>0</v>
      </c>
      <c r="BL8" s="51">
        <f t="shared" si="59"/>
        <v>3.5</v>
      </c>
      <c r="BM8" s="20">
        <f t="shared" si="60"/>
        <v>45571</v>
      </c>
      <c r="BN8" s="21"/>
      <c r="BO8" s="2">
        <f t="shared" si="28"/>
        <v>0</v>
      </c>
      <c r="BP8" s="2">
        <f t="shared" si="29"/>
        <v>0</v>
      </c>
      <c r="BQ8" s="2">
        <f t="shared" si="30"/>
        <v>0</v>
      </c>
      <c r="BR8" s="51">
        <f t="shared" si="61"/>
        <v>0</v>
      </c>
      <c r="BS8" s="51">
        <f t="shared" si="62"/>
        <v>0</v>
      </c>
      <c r="BT8" s="6">
        <f t="shared" si="63"/>
        <v>45602</v>
      </c>
      <c r="BU8" s="12"/>
      <c r="BV8" s="2">
        <f t="shared" si="31"/>
        <v>0</v>
      </c>
      <c r="BW8" s="2">
        <f t="shared" si="32"/>
        <v>0</v>
      </c>
      <c r="BX8" s="2">
        <f t="shared" si="33"/>
        <v>0</v>
      </c>
      <c r="BY8" s="51">
        <f t="shared" si="34"/>
        <v>0</v>
      </c>
      <c r="BZ8" s="51">
        <f t="shared" si="64"/>
        <v>8</v>
      </c>
      <c r="CA8" s="6">
        <f t="shared" si="65"/>
        <v>45632</v>
      </c>
      <c r="CB8" s="12"/>
      <c r="CC8" s="2">
        <f t="shared" si="35"/>
        <v>0</v>
      </c>
      <c r="CD8" s="2">
        <f t="shared" si="36"/>
        <v>0</v>
      </c>
      <c r="CE8" s="2">
        <f t="shared" si="37"/>
        <v>0</v>
      </c>
      <c r="CF8" s="51">
        <f t="shared" si="38"/>
        <v>0</v>
      </c>
      <c r="CG8" s="54">
        <f t="shared" si="66"/>
        <v>3.5</v>
      </c>
    </row>
    <row r="9" spans="1:85" ht="21" customHeight="1" x14ac:dyDescent="0.2">
      <c r="B9" s="55">
        <f t="shared" si="39"/>
        <v>45298</v>
      </c>
      <c r="C9" s="56"/>
      <c r="D9" s="2">
        <f t="shared" si="0"/>
        <v>0</v>
      </c>
      <c r="E9" s="2">
        <f t="shared" si="1"/>
        <v>0</v>
      </c>
      <c r="F9" s="2">
        <f t="shared" si="40"/>
        <v>0</v>
      </c>
      <c r="G9" s="51">
        <f t="shared" si="67"/>
        <v>0</v>
      </c>
      <c r="H9" s="51">
        <f t="shared" si="68"/>
        <v>0</v>
      </c>
      <c r="I9" s="36">
        <f t="shared" si="41"/>
        <v>45329</v>
      </c>
      <c r="J9" s="12" t="s">
        <v>38</v>
      </c>
      <c r="K9" s="2">
        <f t="shared" si="2"/>
        <v>0</v>
      </c>
      <c r="L9" s="2">
        <f t="shared" si="3"/>
        <v>8</v>
      </c>
      <c r="M9" s="2">
        <f t="shared" si="4"/>
        <v>0</v>
      </c>
      <c r="N9" s="51">
        <f t="shared" si="42"/>
        <v>8</v>
      </c>
      <c r="O9" s="51">
        <f t="shared" si="5"/>
        <v>8</v>
      </c>
      <c r="P9" s="6">
        <f t="shared" si="43"/>
        <v>45358</v>
      </c>
      <c r="Q9" s="12" t="s">
        <v>38</v>
      </c>
      <c r="R9" s="2">
        <f t="shared" si="6"/>
        <v>0</v>
      </c>
      <c r="S9" s="2">
        <f t="shared" si="7"/>
        <v>8</v>
      </c>
      <c r="T9" s="2">
        <f t="shared" si="8"/>
        <v>0</v>
      </c>
      <c r="U9" s="51">
        <f t="shared" si="44"/>
        <v>8</v>
      </c>
      <c r="V9" s="51">
        <f t="shared" si="45"/>
        <v>8</v>
      </c>
      <c r="W9" s="20">
        <f t="shared" si="46"/>
        <v>45389</v>
      </c>
      <c r="X9" s="21"/>
      <c r="Y9" s="2">
        <f t="shared" si="9"/>
        <v>0</v>
      </c>
      <c r="Z9" s="2">
        <f t="shared" si="10"/>
        <v>0</v>
      </c>
      <c r="AA9" s="2">
        <f t="shared" si="11"/>
        <v>0</v>
      </c>
      <c r="AB9" s="51">
        <f t="shared" si="69"/>
        <v>0</v>
      </c>
      <c r="AC9" s="51">
        <f t="shared" si="47"/>
        <v>0</v>
      </c>
      <c r="AD9" s="6">
        <f t="shared" si="48"/>
        <v>45419</v>
      </c>
      <c r="AE9" s="12"/>
      <c r="AF9" s="2">
        <f t="shared" si="12"/>
        <v>0</v>
      </c>
      <c r="AG9" s="2">
        <f t="shared" si="13"/>
        <v>0</v>
      </c>
      <c r="AH9" s="2">
        <f t="shared" si="14"/>
        <v>0</v>
      </c>
      <c r="AI9" s="51">
        <f t="shared" si="70"/>
        <v>0</v>
      </c>
      <c r="AJ9" s="51">
        <f t="shared" si="49"/>
        <v>8</v>
      </c>
      <c r="AK9" s="6">
        <f t="shared" si="50"/>
        <v>45450</v>
      </c>
      <c r="AL9" s="12" t="s">
        <v>38</v>
      </c>
      <c r="AM9" s="2">
        <f t="shared" si="15"/>
        <v>0</v>
      </c>
      <c r="AN9" s="2">
        <f t="shared" si="16"/>
        <v>3.5</v>
      </c>
      <c r="AO9" s="2">
        <f t="shared" si="17"/>
        <v>0</v>
      </c>
      <c r="AP9" s="51">
        <f t="shared" si="51"/>
        <v>3.5</v>
      </c>
      <c r="AQ9" s="51">
        <f t="shared" si="52"/>
        <v>3.5</v>
      </c>
      <c r="AR9" s="55">
        <f t="shared" si="53"/>
        <v>45480</v>
      </c>
      <c r="AS9" s="56"/>
      <c r="AT9" s="2">
        <f t="shared" si="18"/>
        <v>0</v>
      </c>
      <c r="AU9" s="2">
        <f t="shared" si="19"/>
        <v>0</v>
      </c>
      <c r="AV9" s="2">
        <f t="shared" si="20"/>
        <v>0</v>
      </c>
      <c r="AW9" s="51">
        <f t="shared" si="71"/>
        <v>0</v>
      </c>
      <c r="AX9" s="51">
        <f t="shared" si="54"/>
        <v>0</v>
      </c>
      <c r="AY9" s="55">
        <f t="shared" si="55"/>
        <v>45511</v>
      </c>
      <c r="AZ9" s="56"/>
      <c r="BA9" s="2">
        <f t="shared" si="21"/>
        <v>0</v>
      </c>
      <c r="BB9" s="2">
        <f t="shared" si="22"/>
        <v>0</v>
      </c>
      <c r="BC9" s="2">
        <f t="shared" si="23"/>
        <v>0</v>
      </c>
      <c r="BD9" s="51">
        <f t="shared" si="56"/>
        <v>0</v>
      </c>
      <c r="BE9" s="51">
        <f t="shared" si="57"/>
        <v>8</v>
      </c>
      <c r="BF9" s="20">
        <f t="shared" si="58"/>
        <v>45542</v>
      </c>
      <c r="BG9" s="21"/>
      <c r="BH9" s="2">
        <f t="shared" si="24"/>
        <v>0</v>
      </c>
      <c r="BI9" s="2">
        <f t="shared" si="25"/>
        <v>0</v>
      </c>
      <c r="BJ9" s="2">
        <f t="shared" si="26"/>
        <v>0</v>
      </c>
      <c r="BK9" s="51">
        <f t="shared" si="27"/>
        <v>0</v>
      </c>
      <c r="BL9" s="51">
        <f t="shared" si="59"/>
        <v>0</v>
      </c>
      <c r="BM9" s="6">
        <f t="shared" si="60"/>
        <v>45572</v>
      </c>
      <c r="BN9" s="12"/>
      <c r="BO9" s="2">
        <f t="shared" si="28"/>
        <v>0</v>
      </c>
      <c r="BP9" s="2">
        <f t="shared" si="29"/>
        <v>0</v>
      </c>
      <c r="BQ9" s="2">
        <f t="shared" si="30"/>
        <v>0</v>
      </c>
      <c r="BR9" s="51">
        <f t="shared" si="61"/>
        <v>0</v>
      </c>
      <c r="BS9" s="51">
        <f t="shared" si="62"/>
        <v>7.5</v>
      </c>
      <c r="BT9" s="6">
        <f t="shared" si="63"/>
        <v>45603</v>
      </c>
      <c r="BU9" s="12"/>
      <c r="BV9" s="2">
        <f t="shared" si="31"/>
        <v>0</v>
      </c>
      <c r="BW9" s="2">
        <f t="shared" si="32"/>
        <v>0</v>
      </c>
      <c r="BX9" s="2">
        <f t="shared" si="33"/>
        <v>0</v>
      </c>
      <c r="BY9" s="51">
        <f t="shared" si="34"/>
        <v>0</v>
      </c>
      <c r="BZ9" s="51">
        <f t="shared" si="64"/>
        <v>8</v>
      </c>
      <c r="CA9" s="20">
        <f t="shared" si="65"/>
        <v>45633</v>
      </c>
      <c r="CB9" s="21"/>
      <c r="CC9" s="2">
        <f t="shared" si="35"/>
        <v>0</v>
      </c>
      <c r="CD9" s="2">
        <f t="shared" si="36"/>
        <v>0</v>
      </c>
      <c r="CE9" s="2">
        <f t="shared" si="37"/>
        <v>0</v>
      </c>
      <c r="CF9" s="51">
        <f t="shared" si="38"/>
        <v>0</v>
      </c>
      <c r="CG9" s="54">
        <f t="shared" si="66"/>
        <v>0</v>
      </c>
    </row>
    <row r="10" spans="1:85" ht="21" customHeight="1" x14ac:dyDescent="0.2">
      <c r="B10" s="6">
        <f t="shared" si="39"/>
        <v>45299</v>
      </c>
      <c r="C10" s="12" t="s">
        <v>38</v>
      </c>
      <c r="D10" s="2">
        <f t="shared" si="0"/>
        <v>0</v>
      </c>
      <c r="E10" s="2">
        <f t="shared" si="1"/>
        <v>7.5</v>
      </c>
      <c r="F10" s="2">
        <f t="shared" si="40"/>
        <v>0</v>
      </c>
      <c r="G10" s="51">
        <f t="shared" si="67"/>
        <v>7.5</v>
      </c>
      <c r="H10" s="51">
        <f t="shared" si="68"/>
        <v>7.5</v>
      </c>
      <c r="I10" s="6">
        <f t="shared" si="41"/>
        <v>45330</v>
      </c>
      <c r="J10" s="12" t="s">
        <v>38</v>
      </c>
      <c r="K10" s="2">
        <f t="shared" si="2"/>
        <v>0</v>
      </c>
      <c r="L10" s="2">
        <f t="shared" si="3"/>
        <v>8</v>
      </c>
      <c r="M10" s="2">
        <f t="shared" si="4"/>
        <v>0</v>
      </c>
      <c r="N10" s="51">
        <f t="shared" si="42"/>
        <v>8</v>
      </c>
      <c r="O10" s="51">
        <f t="shared" si="5"/>
        <v>8</v>
      </c>
      <c r="P10" s="6">
        <f t="shared" si="43"/>
        <v>45359</v>
      </c>
      <c r="Q10" s="12" t="s">
        <v>38</v>
      </c>
      <c r="R10" s="2">
        <f t="shared" si="6"/>
        <v>0</v>
      </c>
      <c r="S10" s="2">
        <f t="shared" si="7"/>
        <v>3.5</v>
      </c>
      <c r="T10" s="2">
        <f t="shared" si="8"/>
        <v>0</v>
      </c>
      <c r="U10" s="51">
        <f t="shared" si="44"/>
        <v>3.5</v>
      </c>
      <c r="V10" s="51">
        <f t="shared" si="45"/>
        <v>3.5</v>
      </c>
      <c r="W10" s="6">
        <f t="shared" si="46"/>
        <v>45390</v>
      </c>
      <c r="X10" s="12" t="s">
        <v>38</v>
      </c>
      <c r="Y10" s="2">
        <f t="shared" si="9"/>
        <v>0</v>
      </c>
      <c r="Z10" s="2">
        <f t="shared" si="10"/>
        <v>7.5</v>
      </c>
      <c r="AA10" s="2">
        <f t="shared" si="11"/>
        <v>0</v>
      </c>
      <c r="AB10" s="51">
        <f t="shared" si="69"/>
        <v>7.5</v>
      </c>
      <c r="AC10" s="51">
        <f t="shared" si="47"/>
        <v>7.5</v>
      </c>
      <c r="AD10" s="20">
        <f t="shared" si="48"/>
        <v>45420</v>
      </c>
      <c r="AE10" s="21"/>
      <c r="AF10" s="2">
        <f t="shared" si="12"/>
        <v>0</v>
      </c>
      <c r="AG10" s="2">
        <f t="shared" si="13"/>
        <v>0</v>
      </c>
      <c r="AH10" s="2">
        <f t="shared" si="14"/>
        <v>0</v>
      </c>
      <c r="AI10" s="51">
        <f t="shared" si="70"/>
        <v>0</v>
      </c>
      <c r="AJ10" s="51">
        <f t="shared" si="49"/>
        <v>8</v>
      </c>
      <c r="AK10" s="20">
        <f t="shared" si="50"/>
        <v>45451</v>
      </c>
      <c r="AL10" s="21"/>
      <c r="AM10" s="2">
        <f t="shared" si="15"/>
        <v>0</v>
      </c>
      <c r="AN10" s="2">
        <f t="shared" si="16"/>
        <v>0</v>
      </c>
      <c r="AO10" s="2">
        <f t="shared" si="17"/>
        <v>0</v>
      </c>
      <c r="AP10" s="51">
        <f t="shared" si="51"/>
        <v>0</v>
      </c>
      <c r="AQ10" s="51">
        <f t="shared" si="52"/>
        <v>0</v>
      </c>
      <c r="AR10" s="55">
        <f t="shared" si="53"/>
        <v>45481</v>
      </c>
      <c r="AS10" s="56"/>
      <c r="AT10" s="2">
        <f t="shared" si="18"/>
        <v>0</v>
      </c>
      <c r="AU10" s="2">
        <f t="shared" si="19"/>
        <v>0</v>
      </c>
      <c r="AV10" s="2">
        <f t="shared" si="20"/>
        <v>0</v>
      </c>
      <c r="AW10" s="51">
        <f t="shared" si="71"/>
        <v>0</v>
      </c>
      <c r="AX10" s="51">
        <f t="shared" si="54"/>
        <v>7.5</v>
      </c>
      <c r="AY10" s="55">
        <f t="shared" si="55"/>
        <v>45512</v>
      </c>
      <c r="AZ10" s="56"/>
      <c r="BA10" s="2">
        <f t="shared" si="21"/>
        <v>0</v>
      </c>
      <c r="BB10" s="2">
        <f t="shared" si="22"/>
        <v>0</v>
      </c>
      <c r="BC10" s="2">
        <f t="shared" si="23"/>
        <v>0</v>
      </c>
      <c r="BD10" s="51">
        <f t="shared" si="56"/>
        <v>0</v>
      </c>
      <c r="BE10" s="51">
        <f t="shared" si="57"/>
        <v>8</v>
      </c>
      <c r="BF10" s="20">
        <f t="shared" si="58"/>
        <v>45543</v>
      </c>
      <c r="BG10" s="21"/>
      <c r="BH10" s="2">
        <f t="shared" si="24"/>
        <v>0</v>
      </c>
      <c r="BI10" s="2">
        <f t="shared" si="25"/>
        <v>0</v>
      </c>
      <c r="BJ10" s="2">
        <f t="shared" si="26"/>
        <v>0</v>
      </c>
      <c r="BK10" s="51">
        <f t="shared" si="27"/>
        <v>0</v>
      </c>
      <c r="BL10" s="51">
        <f t="shared" si="59"/>
        <v>0</v>
      </c>
      <c r="BM10" s="6">
        <f t="shared" si="60"/>
        <v>45573</v>
      </c>
      <c r="BN10" s="12"/>
      <c r="BO10" s="2">
        <f t="shared" si="28"/>
        <v>0</v>
      </c>
      <c r="BP10" s="2">
        <f t="shared" si="29"/>
        <v>0</v>
      </c>
      <c r="BQ10" s="2">
        <f t="shared" si="30"/>
        <v>0</v>
      </c>
      <c r="BR10" s="51">
        <f t="shared" si="61"/>
        <v>0</v>
      </c>
      <c r="BS10" s="51">
        <f t="shared" si="62"/>
        <v>8</v>
      </c>
      <c r="BT10" s="6">
        <f t="shared" si="63"/>
        <v>45604</v>
      </c>
      <c r="BU10" s="12"/>
      <c r="BV10" s="2">
        <f t="shared" si="31"/>
        <v>0</v>
      </c>
      <c r="BW10" s="2">
        <f t="shared" si="32"/>
        <v>0</v>
      </c>
      <c r="BX10" s="2">
        <f t="shared" si="33"/>
        <v>0</v>
      </c>
      <c r="BY10" s="51">
        <f t="shared" si="34"/>
        <v>0</v>
      </c>
      <c r="BZ10" s="51">
        <f t="shared" si="64"/>
        <v>3.5</v>
      </c>
      <c r="CA10" s="20">
        <f t="shared" si="65"/>
        <v>45634</v>
      </c>
      <c r="CB10" s="21"/>
      <c r="CC10" s="2">
        <f t="shared" si="35"/>
        <v>0</v>
      </c>
      <c r="CD10" s="2">
        <f t="shared" si="36"/>
        <v>0</v>
      </c>
      <c r="CE10" s="2">
        <f t="shared" si="37"/>
        <v>0</v>
      </c>
      <c r="CF10" s="51">
        <f t="shared" si="38"/>
        <v>0</v>
      </c>
      <c r="CG10" s="54">
        <f t="shared" si="66"/>
        <v>0</v>
      </c>
    </row>
    <row r="11" spans="1:85" ht="21" customHeight="1" x14ac:dyDescent="0.2">
      <c r="B11" s="6">
        <f t="shared" si="39"/>
        <v>45300</v>
      </c>
      <c r="C11" s="12" t="s">
        <v>38</v>
      </c>
      <c r="D11" s="2">
        <f t="shared" si="0"/>
        <v>0</v>
      </c>
      <c r="E11" s="2">
        <f t="shared" si="1"/>
        <v>8</v>
      </c>
      <c r="F11" s="2">
        <f t="shared" si="40"/>
        <v>0</v>
      </c>
      <c r="G11" s="51">
        <f t="shared" si="67"/>
        <v>8</v>
      </c>
      <c r="H11" s="51">
        <f t="shared" si="68"/>
        <v>8</v>
      </c>
      <c r="I11" s="6">
        <f t="shared" si="41"/>
        <v>45331</v>
      </c>
      <c r="J11" s="12" t="s">
        <v>38</v>
      </c>
      <c r="K11" s="2">
        <f t="shared" si="2"/>
        <v>0</v>
      </c>
      <c r="L11" s="2">
        <f t="shared" si="3"/>
        <v>3.5</v>
      </c>
      <c r="M11" s="2">
        <f t="shared" si="4"/>
        <v>0</v>
      </c>
      <c r="N11" s="51">
        <f t="shared" si="42"/>
        <v>3.5</v>
      </c>
      <c r="O11" s="51">
        <f t="shared" si="5"/>
        <v>3.5</v>
      </c>
      <c r="P11" s="20">
        <f t="shared" si="43"/>
        <v>45360</v>
      </c>
      <c r="Q11" s="21"/>
      <c r="R11" s="2">
        <f t="shared" si="6"/>
        <v>0</v>
      </c>
      <c r="S11" s="2">
        <f t="shared" si="7"/>
        <v>0</v>
      </c>
      <c r="T11" s="2">
        <f t="shared" si="8"/>
        <v>0</v>
      </c>
      <c r="U11" s="51">
        <f t="shared" si="44"/>
        <v>0</v>
      </c>
      <c r="V11" s="51">
        <f t="shared" si="45"/>
        <v>0</v>
      </c>
      <c r="W11" s="6">
        <f t="shared" si="46"/>
        <v>45391</v>
      </c>
      <c r="X11" s="12" t="s">
        <v>38</v>
      </c>
      <c r="Y11" s="2">
        <f t="shared" si="9"/>
        <v>0</v>
      </c>
      <c r="Z11" s="2">
        <f t="shared" si="10"/>
        <v>8</v>
      </c>
      <c r="AA11" s="2">
        <f t="shared" si="11"/>
        <v>0</v>
      </c>
      <c r="AB11" s="51">
        <f t="shared" si="69"/>
        <v>8</v>
      </c>
      <c r="AC11" s="51">
        <f t="shared" si="47"/>
        <v>8</v>
      </c>
      <c r="AD11" s="20">
        <f t="shared" si="48"/>
        <v>45421</v>
      </c>
      <c r="AE11" s="21"/>
      <c r="AF11" s="2">
        <f t="shared" si="12"/>
        <v>0</v>
      </c>
      <c r="AG11" s="2">
        <f t="shared" si="13"/>
        <v>0</v>
      </c>
      <c r="AH11" s="2">
        <f t="shared" si="14"/>
        <v>0</v>
      </c>
      <c r="AI11" s="51">
        <f t="shared" si="70"/>
        <v>0</v>
      </c>
      <c r="AJ11" s="51">
        <f t="shared" si="49"/>
        <v>8</v>
      </c>
      <c r="AK11" s="20">
        <f t="shared" si="50"/>
        <v>45452</v>
      </c>
      <c r="AL11" s="21"/>
      <c r="AM11" s="2">
        <f t="shared" si="15"/>
        <v>0</v>
      </c>
      <c r="AN11" s="2">
        <f t="shared" si="16"/>
        <v>0</v>
      </c>
      <c r="AO11" s="2">
        <f t="shared" si="17"/>
        <v>0</v>
      </c>
      <c r="AP11" s="51">
        <f t="shared" si="51"/>
        <v>0</v>
      </c>
      <c r="AQ11" s="51">
        <f t="shared" si="52"/>
        <v>0</v>
      </c>
      <c r="AR11" s="55">
        <f t="shared" si="53"/>
        <v>45482</v>
      </c>
      <c r="AS11" s="56"/>
      <c r="AT11" s="2">
        <f t="shared" si="18"/>
        <v>0</v>
      </c>
      <c r="AU11" s="2">
        <f t="shared" si="19"/>
        <v>0</v>
      </c>
      <c r="AV11" s="2">
        <f t="shared" si="20"/>
        <v>0</v>
      </c>
      <c r="AW11" s="51">
        <f t="shared" si="71"/>
        <v>0</v>
      </c>
      <c r="AX11" s="51">
        <f t="shared" si="54"/>
        <v>8</v>
      </c>
      <c r="AY11" s="55">
        <f t="shared" si="55"/>
        <v>45513</v>
      </c>
      <c r="AZ11" s="56"/>
      <c r="BA11" s="2">
        <f t="shared" si="21"/>
        <v>0</v>
      </c>
      <c r="BB11" s="2">
        <f t="shared" si="22"/>
        <v>0</v>
      </c>
      <c r="BC11" s="2">
        <f t="shared" si="23"/>
        <v>0</v>
      </c>
      <c r="BD11" s="51">
        <f t="shared" si="56"/>
        <v>0</v>
      </c>
      <c r="BE11" s="51">
        <f t="shared" si="57"/>
        <v>3.5</v>
      </c>
      <c r="BF11" s="6">
        <f t="shared" si="58"/>
        <v>45544</v>
      </c>
      <c r="BG11" s="12"/>
      <c r="BH11" s="2">
        <f t="shared" si="24"/>
        <v>0</v>
      </c>
      <c r="BI11" s="2">
        <f t="shared" si="25"/>
        <v>0</v>
      </c>
      <c r="BJ11" s="2">
        <f t="shared" si="26"/>
        <v>0</v>
      </c>
      <c r="BK11" s="51">
        <f t="shared" si="27"/>
        <v>0</v>
      </c>
      <c r="BL11" s="51">
        <f t="shared" si="59"/>
        <v>7.5</v>
      </c>
      <c r="BM11" s="6">
        <f t="shared" si="60"/>
        <v>45574</v>
      </c>
      <c r="BN11" s="12"/>
      <c r="BO11" s="2">
        <f t="shared" si="28"/>
        <v>0</v>
      </c>
      <c r="BP11" s="2">
        <f t="shared" si="29"/>
        <v>0</v>
      </c>
      <c r="BQ11" s="2">
        <f t="shared" si="30"/>
        <v>0</v>
      </c>
      <c r="BR11" s="51">
        <f t="shared" si="61"/>
        <v>0</v>
      </c>
      <c r="BS11" s="51">
        <f t="shared" si="62"/>
        <v>8</v>
      </c>
      <c r="BT11" s="20">
        <f t="shared" si="63"/>
        <v>45605</v>
      </c>
      <c r="BU11" s="21"/>
      <c r="BV11" s="2">
        <f t="shared" si="31"/>
        <v>0</v>
      </c>
      <c r="BW11" s="2">
        <f t="shared" si="32"/>
        <v>0</v>
      </c>
      <c r="BX11" s="2">
        <f t="shared" si="33"/>
        <v>0</v>
      </c>
      <c r="BY11" s="51">
        <f t="shared" si="34"/>
        <v>0</v>
      </c>
      <c r="BZ11" s="51">
        <f t="shared" si="64"/>
        <v>0</v>
      </c>
      <c r="CA11" s="6">
        <f t="shared" si="65"/>
        <v>45635</v>
      </c>
      <c r="CB11" s="12"/>
      <c r="CC11" s="2">
        <f t="shared" si="35"/>
        <v>0</v>
      </c>
      <c r="CD11" s="2">
        <f t="shared" si="36"/>
        <v>0</v>
      </c>
      <c r="CE11" s="2">
        <f t="shared" si="37"/>
        <v>0</v>
      </c>
      <c r="CF11" s="51">
        <f t="shared" si="38"/>
        <v>0</v>
      </c>
      <c r="CG11" s="54">
        <f t="shared" si="66"/>
        <v>7.5</v>
      </c>
    </row>
    <row r="12" spans="1:85" ht="21" customHeight="1" x14ac:dyDescent="0.2">
      <c r="B12" s="36">
        <f t="shared" si="39"/>
        <v>45301</v>
      </c>
      <c r="C12" s="37" t="s">
        <v>38</v>
      </c>
      <c r="D12" s="2">
        <f t="shared" si="0"/>
        <v>0</v>
      </c>
      <c r="E12" s="2">
        <f t="shared" si="1"/>
        <v>8</v>
      </c>
      <c r="F12" s="2">
        <f t="shared" si="40"/>
        <v>0</v>
      </c>
      <c r="G12" s="38">
        <f t="shared" si="67"/>
        <v>8</v>
      </c>
      <c r="H12" s="51">
        <f t="shared" si="68"/>
        <v>8</v>
      </c>
      <c r="I12" s="20">
        <f t="shared" si="41"/>
        <v>45332</v>
      </c>
      <c r="J12" s="21"/>
      <c r="K12" s="2">
        <f t="shared" si="2"/>
        <v>0</v>
      </c>
      <c r="L12" s="2">
        <f t="shared" si="3"/>
        <v>0</v>
      </c>
      <c r="M12" s="2">
        <f t="shared" si="4"/>
        <v>0</v>
      </c>
      <c r="N12" s="51">
        <f t="shared" si="42"/>
        <v>0</v>
      </c>
      <c r="O12" s="51">
        <f t="shared" si="5"/>
        <v>0</v>
      </c>
      <c r="P12" s="20">
        <f t="shared" si="43"/>
        <v>45361</v>
      </c>
      <c r="Q12" s="21"/>
      <c r="R12" s="2">
        <f t="shared" si="6"/>
        <v>0</v>
      </c>
      <c r="S12" s="2">
        <f t="shared" si="7"/>
        <v>0</v>
      </c>
      <c r="T12" s="2">
        <f t="shared" si="8"/>
        <v>0</v>
      </c>
      <c r="U12" s="51">
        <f t="shared" si="44"/>
        <v>0</v>
      </c>
      <c r="V12" s="51">
        <f t="shared" si="45"/>
        <v>0</v>
      </c>
      <c r="W12" s="6">
        <f t="shared" si="46"/>
        <v>45392</v>
      </c>
      <c r="X12" s="12" t="s">
        <v>38</v>
      </c>
      <c r="Y12" s="2">
        <f t="shared" si="9"/>
        <v>0</v>
      </c>
      <c r="Z12" s="2">
        <f t="shared" si="10"/>
        <v>8</v>
      </c>
      <c r="AA12" s="2">
        <f t="shared" si="11"/>
        <v>0</v>
      </c>
      <c r="AB12" s="51">
        <f t="shared" si="69"/>
        <v>8</v>
      </c>
      <c r="AC12" s="51">
        <f t="shared" si="47"/>
        <v>8</v>
      </c>
      <c r="AD12" s="6">
        <f t="shared" si="48"/>
        <v>45422</v>
      </c>
      <c r="AE12" s="12"/>
      <c r="AF12" s="2">
        <f t="shared" si="12"/>
        <v>0</v>
      </c>
      <c r="AG12" s="2">
        <f t="shared" si="13"/>
        <v>0</v>
      </c>
      <c r="AH12" s="2">
        <f t="shared" si="14"/>
        <v>0</v>
      </c>
      <c r="AI12" s="51">
        <f t="shared" si="70"/>
        <v>0</v>
      </c>
      <c r="AJ12" s="51">
        <f t="shared" si="49"/>
        <v>3.5</v>
      </c>
      <c r="AK12" s="6">
        <f t="shared" si="50"/>
        <v>45453</v>
      </c>
      <c r="AL12" s="12" t="s">
        <v>38</v>
      </c>
      <c r="AM12" s="2">
        <f t="shared" si="15"/>
        <v>0</v>
      </c>
      <c r="AN12" s="2">
        <f t="shared" si="16"/>
        <v>7.5</v>
      </c>
      <c r="AO12" s="2">
        <f t="shared" si="17"/>
        <v>0</v>
      </c>
      <c r="AP12" s="51">
        <f t="shared" si="51"/>
        <v>7.5</v>
      </c>
      <c r="AQ12" s="51">
        <f t="shared" si="52"/>
        <v>7.5</v>
      </c>
      <c r="AR12" s="55">
        <f t="shared" si="53"/>
        <v>45483</v>
      </c>
      <c r="AS12" s="56"/>
      <c r="AT12" s="2">
        <f t="shared" si="18"/>
        <v>0</v>
      </c>
      <c r="AU12" s="2">
        <f t="shared" si="19"/>
        <v>0</v>
      </c>
      <c r="AV12" s="2">
        <f t="shared" si="20"/>
        <v>0</v>
      </c>
      <c r="AW12" s="51">
        <f t="shared" si="71"/>
        <v>0</v>
      </c>
      <c r="AX12" s="51">
        <f t="shared" si="54"/>
        <v>8</v>
      </c>
      <c r="AY12" s="55">
        <f t="shared" si="55"/>
        <v>45514</v>
      </c>
      <c r="AZ12" s="56"/>
      <c r="BA12" s="2">
        <f t="shared" si="21"/>
        <v>0</v>
      </c>
      <c r="BB12" s="2">
        <f t="shared" si="22"/>
        <v>0</v>
      </c>
      <c r="BC12" s="2">
        <f t="shared" si="23"/>
        <v>0</v>
      </c>
      <c r="BD12" s="51">
        <f t="shared" si="56"/>
        <v>0</v>
      </c>
      <c r="BE12" s="51">
        <f t="shared" si="57"/>
        <v>0</v>
      </c>
      <c r="BF12" s="6">
        <f t="shared" si="58"/>
        <v>45545</v>
      </c>
      <c r="BG12" s="12"/>
      <c r="BH12" s="2">
        <f t="shared" si="24"/>
        <v>0</v>
      </c>
      <c r="BI12" s="2">
        <f t="shared" si="25"/>
        <v>0</v>
      </c>
      <c r="BJ12" s="2">
        <f t="shared" si="26"/>
        <v>0</v>
      </c>
      <c r="BK12" s="51">
        <f t="shared" si="27"/>
        <v>0</v>
      </c>
      <c r="BL12" s="51">
        <f t="shared" si="59"/>
        <v>8</v>
      </c>
      <c r="BM12" s="6">
        <f t="shared" si="60"/>
        <v>45575</v>
      </c>
      <c r="BN12" s="12"/>
      <c r="BO12" s="2">
        <f t="shared" si="28"/>
        <v>0</v>
      </c>
      <c r="BP12" s="2">
        <f t="shared" si="29"/>
        <v>0</v>
      </c>
      <c r="BQ12" s="2">
        <f t="shared" si="30"/>
        <v>0</v>
      </c>
      <c r="BR12" s="51">
        <f t="shared" si="61"/>
        <v>0</v>
      </c>
      <c r="BS12" s="51">
        <f t="shared" si="62"/>
        <v>8</v>
      </c>
      <c r="BT12" s="20">
        <f t="shared" si="63"/>
        <v>45606</v>
      </c>
      <c r="BU12" s="21"/>
      <c r="BV12" s="2">
        <f t="shared" si="31"/>
        <v>0</v>
      </c>
      <c r="BW12" s="2">
        <f t="shared" si="32"/>
        <v>0</v>
      </c>
      <c r="BX12" s="2">
        <f t="shared" si="33"/>
        <v>0</v>
      </c>
      <c r="BY12" s="51">
        <f t="shared" si="34"/>
        <v>0</v>
      </c>
      <c r="BZ12" s="51">
        <f t="shared" si="64"/>
        <v>0</v>
      </c>
      <c r="CA12" s="6">
        <f t="shared" si="65"/>
        <v>45636</v>
      </c>
      <c r="CB12" s="12"/>
      <c r="CC12" s="2">
        <f t="shared" si="35"/>
        <v>0</v>
      </c>
      <c r="CD12" s="2">
        <f t="shared" si="36"/>
        <v>0</v>
      </c>
      <c r="CE12" s="2">
        <f t="shared" si="37"/>
        <v>0</v>
      </c>
      <c r="CF12" s="51">
        <f t="shared" si="38"/>
        <v>0</v>
      </c>
      <c r="CG12" s="54">
        <f t="shared" si="66"/>
        <v>8</v>
      </c>
    </row>
    <row r="13" spans="1:85" ht="21" customHeight="1" x14ac:dyDescent="0.2">
      <c r="B13" s="6">
        <f t="shared" si="39"/>
        <v>45302</v>
      </c>
      <c r="C13" s="37" t="s">
        <v>38</v>
      </c>
      <c r="D13" s="2">
        <f t="shared" si="0"/>
        <v>0</v>
      </c>
      <c r="E13" s="2">
        <f t="shared" si="1"/>
        <v>8</v>
      </c>
      <c r="F13" s="2">
        <f t="shared" si="40"/>
        <v>0</v>
      </c>
      <c r="G13" s="51">
        <f t="shared" si="67"/>
        <v>8</v>
      </c>
      <c r="H13" s="51">
        <f t="shared" si="68"/>
        <v>8</v>
      </c>
      <c r="I13" s="20">
        <f t="shared" si="41"/>
        <v>45333</v>
      </c>
      <c r="J13" s="21"/>
      <c r="K13" s="2">
        <f t="shared" si="2"/>
        <v>0</v>
      </c>
      <c r="L13" s="2">
        <f t="shared" si="3"/>
        <v>0</v>
      </c>
      <c r="M13" s="2">
        <f t="shared" si="4"/>
        <v>0</v>
      </c>
      <c r="N13" s="51">
        <f t="shared" si="42"/>
        <v>0</v>
      </c>
      <c r="O13" s="51">
        <f t="shared" si="5"/>
        <v>0</v>
      </c>
      <c r="P13" s="6">
        <f t="shared" si="43"/>
        <v>45362</v>
      </c>
      <c r="Q13" s="12"/>
      <c r="R13" s="2">
        <f t="shared" si="6"/>
        <v>0</v>
      </c>
      <c r="S13" s="2">
        <f t="shared" si="7"/>
        <v>0</v>
      </c>
      <c r="T13" s="2">
        <f t="shared" si="8"/>
        <v>0</v>
      </c>
      <c r="U13" s="51">
        <f t="shared" si="44"/>
        <v>0</v>
      </c>
      <c r="V13" s="51">
        <f t="shared" si="45"/>
        <v>7.5</v>
      </c>
      <c r="W13" s="6">
        <f t="shared" si="46"/>
        <v>45393</v>
      </c>
      <c r="X13" s="12" t="s">
        <v>38</v>
      </c>
      <c r="Y13" s="2">
        <f t="shared" si="9"/>
        <v>0</v>
      </c>
      <c r="Z13" s="2">
        <f t="shared" si="10"/>
        <v>8</v>
      </c>
      <c r="AA13" s="2">
        <f t="shared" si="11"/>
        <v>0</v>
      </c>
      <c r="AB13" s="51">
        <f t="shared" si="69"/>
        <v>8</v>
      </c>
      <c r="AC13" s="51">
        <f t="shared" si="47"/>
        <v>8</v>
      </c>
      <c r="AD13" s="20">
        <f t="shared" si="48"/>
        <v>45423</v>
      </c>
      <c r="AE13" s="21"/>
      <c r="AF13" s="2">
        <f t="shared" si="12"/>
        <v>0</v>
      </c>
      <c r="AG13" s="2">
        <f t="shared" si="13"/>
        <v>0</v>
      </c>
      <c r="AH13" s="2">
        <f t="shared" si="14"/>
        <v>0</v>
      </c>
      <c r="AI13" s="51">
        <f t="shared" si="70"/>
        <v>0</v>
      </c>
      <c r="AJ13" s="51">
        <f t="shared" si="49"/>
        <v>0</v>
      </c>
      <c r="AK13" s="6">
        <f t="shared" si="50"/>
        <v>45454</v>
      </c>
      <c r="AL13" s="12" t="s">
        <v>38</v>
      </c>
      <c r="AM13" s="2">
        <f t="shared" si="15"/>
        <v>0</v>
      </c>
      <c r="AN13" s="2">
        <f t="shared" si="16"/>
        <v>8</v>
      </c>
      <c r="AO13" s="2">
        <f t="shared" si="17"/>
        <v>0</v>
      </c>
      <c r="AP13" s="51">
        <f t="shared" si="51"/>
        <v>8</v>
      </c>
      <c r="AQ13" s="51">
        <f t="shared" si="52"/>
        <v>8</v>
      </c>
      <c r="AR13" s="55">
        <f t="shared" si="53"/>
        <v>45484</v>
      </c>
      <c r="AS13" s="56"/>
      <c r="AT13" s="2">
        <f t="shared" si="18"/>
        <v>0</v>
      </c>
      <c r="AU13" s="2">
        <f t="shared" si="19"/>
        <v>0</v>
      </c>
      <c r="AV13" s="2">
        <f t="shared" si="20"/>
        <v>0</v>
      </c>
      <c r="AW13" s="51">
        <f t="shared" si="71"/>
        <v>0</v>
      </c>
      <c r="AX13" s="51">
        <f t="shared" si="54"/>
        <v>8</v>
      </c>
      <c r="AY13" s="55">
        <f t="shared" si="55"/>
        <v>45515</v>
      </c>
      <c r="AZ13" s="56"/>
      <c r="BA13" s="2">
        <f t="shared" si="21"/>
        <v>0</v>
      </c>
      <c r="BB13" s="2">
        <f t="shared" si="22"/>
        <v>0</v>
      </c>
      <c r="BC13" s="2">
        <f t="shared" si="23"/>
        <v>0</v>
      </c>
      <c r="BD13" s="51">
        <f t="shared" si="56"/>
        <v>0</v>
      </c>
      <c r="BE13" s="51">
        <f t="shared" si="57"/>
        <v>0</v>
      </c>
      <c r="BF13" s="6">
        <f t="shared" si="58"/>
        <v>45546</v>
      </c>
      <c r="BG13" s="12"/>
      <c r="BH13" s="2">
        <f t="shared" si="24"/>
        <v>0</v>
      </c>
      <c r="BI13" s="2">
        <f t="shared" si="25"/>
        <v>0</v>
      </c>
      <c r="BJ13" s="2">
        <f t="shared" si="26"/>
        <v>0</v>
      </c>
      <c r="BK13" s="51">
        <f t="shared" si="27"/>
        <v>0</v>
      </c>
      <c r="BL13" s="51">
        <f t="shared" si="59"/>
        <v>8</v>
      </c>
      <c r="BM13" s="6">
        <f t="shared" si="60"/>
        <v>45576</v>
      </c>
      <c r="BN13" s="12"/>
      <c r="BO13" s="2">
        <f t="shared" si="28"/>
        <v>0</v>
      </c>
      <c r="BP13" s="2">
        <f t="shared" si="29"/>
        <v>0</v>
      </c>
      <c r="BQ13" s="2">
        <f t="shared" si="30"/>
        <v>0</v>
      </c>
      <c r="BR13" s="51">
        <f t="shared" si="61"/>
        <v>0</v>
      </c>
      <c r="BS13" s="51">
        <f t="shared" si="62"/>
        <v>3.5</v>
      </c>
      <c r="BT13" s="20">
        <f t="shared" si="63"/>
        <v>45607</v>
      </c>
      <c r="BU13" s="21"/>
      <c r="BV13" s="32">
        <f t="shared" si="31"/>
        <v>0</v>
      </c>
      <c r="BW13" s="32">
        <f t="shared" si="32"/>
        <v>0</v>
      </c>
      <c r="BX13" s="32">
        <f t="shared" si="33"/>
        <v>0</v>
      </c>
      <c r="BY13" s="32">
        <f t="shared" si="34"/>
        <v>0</v>
      </c>
      <c r="BZ13" s="51">
        <f t="shared" si="64"/>
        <v>7.5</v>
      </c>
      <c r="CA13" s="6">
        <f t="shared" si="65"/>
        <v>45637</v>
      </c>
      <c r="CB13" s="12"/>
      <c r="CC13" s="2">
        <f t="shared" si="35"/>
        <v>0</v>
      </c>
      <c r="CD13" s="2">
        <f t="shared" si="36"/>
        <v>0</v>
      </c>
      <c r="CE13" s="2">
        <f t="shared" si="37"/>
        <v>0</v>
      </c>
      <c r="CF13" s="51">
        <f t="shared" si="38"/>
        <v>0</v>
      </c>
      <c r="CG13" s="54">
        <f t="shared" si="66"/>
        <v>8</v>
      </c>
    </row>
    <row r="14" spans="1:85" ht="21" customHeight="1" x14ac:dyDescent="0.2">
      <c r="B14" s="6">
        <f t="shared" si="39"/>
        <v>45303</v>
      </c>
      <c r="C14" s="37" t="s">
        <v>38</v>
      </c>
      <c r="D14" s="2">
        <f t="shared" si="0"/>
        <v>0</v>
      </c>
      <c r="E14" s="2">
        <f t="shared" si="1"/>
        <v>3.5</v>
      </c>
      <c r="F14" s="2">
        <f t="shared" si="40"/>
        <v>0</v>
      </c>
      <c r="G14" s="51">
        <f t="shared" si="67"/>
        <v>3.5</v>
      </c>
      <c r="H14" s="51">
        <f t="shared" si="68"/>
        <v>3.5</v>
      </c>
      <c r="I14" s="6">
        <f t="shared" si="41"/>
        <v>45334</v>
      </c>
      <c r="J14" s="12"/>
      <c r="K14" s="2">
        <f t="shared" si="2"/>
        <v>0</v>
      </c>
      <c r="L14" s="2">
        <f t="shared" si="3"/>
        <v>0</v>
      </c>
      <c r="M14" s="2">
        <f t="shared" si="4"/>
        <v>0</v>
      </c>
      <c r="N14" s="51">
        <f t="shared" si="42"/>
        <v>0</v>
      </c>
      <c r="O14" s="51">
        <f t="shared" si="5"/>
        <v>7.5</v>
      </c>
      <c r="P14" s="6">
        <f t="shared" si="43"/>
        <v>45363</v>
      </c>
      <c r="Q14" s="12"/>
      <c r="R14" s="32">
        <f t="shared" si="6"/>
        <v>0</v>
      </c>
      <c r="S14" s="32">
        <f t="shared" si="7"/>
        <v>0</v>
      </c>
      <c r="T14" s="32">
        <f t="shared" si="8"/>
        <v>0</v>
      </c>
      <c r="U14" s="32">
        <f t="shared" si="44"/>
        <v>0</v>
      </c>
      <c r="V14" s="51">
        <f t="shared" si="45"/>
        <v>8</v>
      </c>
      <c r="W14" s="6">
        <f t="shared" si="46"/>
        <v>45394</v>
      </c>
      <c r="X14" s="12" t="s">
        <v>38</v>
      </c>
      <c r="Y14" s="2">
        <f t="shared" si="9"/>
        <v>0</v>
      </c>
      <c r="Z14" s="2">
        <f t="shared" si="10"/>
        <v>3.5</v>
      </c>
      <c r="AA14" s="2">
        <f t="shared" si="11"/>
        <v>0</v>
      </c>
      <c r="AB14" s="51">
        <f t="shared" si="69"/>
        <v>3.5</v>
      </c>
      <c r="AC14" s="51">
        <f t="shared" si="47"/>
        <v>3.5</v>
      </c>
      <c r="AD14" s="20">
        <f t="shared" si="48"/>
        <v>45424</v>
      </c>
      <c r="AE14" s="21"/>
      <c r="AF14" s="2">
        <f t="shared" si="12"/>
        <v>0</v>
      </c>
      <c r="AG14" s="2">
        <f t="shared" si="13"/>
        <v>0</v>
      </c>
      <c r="AH14" s="2">
        <f t="shared" si="14"/>
        <v>0</v>
      </c>
      <c r="AI14" s="51">
        <f t="shared" si="70"/>
        <v>0</v>
      </c>
      <c r="AJ14" s="51">
        <f t="shared" si="49"/>
        <v>0</v>
      </c>
      <c r="AK14" s="6">
        <f t="shared" si="50"/>
        <v>45455</v>
      </c>
      <c r="AL14" s="12" t="s">
        <v>38</v>
      </c>
      <c r="AM14" s="2">
        <f t="shared" si="15"/>
        <v>0</v>
      </c>
      <c r="AN14" s="2">
        <f t="shared" si="16"/>
        <v>8</v>
      </c>
      <c r="AO14" s="2">
        <f t="shared" si="17"/>
        <v>0</v>
      </c>
      <c r="AP14" s="51">
        <f t="shared" si="51"/>
        <v>8</v>
      </c>
      <c r="AQ14" s="51">
        <f t="shared" si="52"/>
        <v>8</v>
      </c>
      <c r="AR14" s="55">
        <f t="shared" si="53"/>
        <v>45485</v>
      </c>
      <c r="AS14" s="56"/>
      <c r="AT14" s="2">
        <f t="shared" si="18"/>
        <v>0</v>
      </c>
      <c r="AU14" s="2">
        <f t="shared" si="19"/>
        <v>0</v>
      </c>
      <c r="AV14" s="2">
        <f t="shared" si="20"/>
        <v>0</v>
      </c>
      <c r="AW14" s="51">
        <f t="shared" si="71"/>
        <v>0</v>
      </c>
      <c r="AX14" s="51">
        <f t="shared" si="54"/>
        <v>3.5</v>
      </c>
      <c r="AY14" s="55">
        <f t="shared" si="55"/>
        <v>45516</v>
      </c>
      <c r="AZ14" s="56" t="s">
        <v>36</v>
      </c>
      <c r="BA14" s="2">
        <f t="shared" si="21"/>
        <v>0</v>
      </c>
      <c r="BB14" s="2">
        <f t="shared" si="22"/>
        <v>0</v>
      </c>
      <c r="BC14" s="2">
        <f t="shared" si="23"/>
        <v>0</v>
      </c>
      <c r="BD14" s="51">
        <f t="shared" si="56"/>
        <v>0</v>
      </c>
      <c r="BE14" s="51">
        <f t="shared" si="57"/>
        <v>7.5</v>
      </c>
      <c r="BF14" s="6">
        <f t="shared" si="58"/>
        <v>45547</v>
      </c>
      <c r="BG14" s="12"/>
      <c r="BH14" s="2">
        <f t="shared" si="24"/>
        <v>0</v>
      </c>
      <c r="BI14" s="2">
        <f t="shared" si="25"/>
        <v>0</v>
      </c>
      <c r="BJ14" s="2">
        <f t="shared" si="26"/>
        <v>0</v>
      </c>
      <c r="BK14" s="51">
        <f t="shared" si="27"/>
        <v>0</v>
      </c>
      <c r="BL14" s="51">
        <f t="shared" si="59"/>
        <v>8</v>
      </c>
      <c r="BM14" s="20">
        <f t="shared" si="60"/>
        <v>45577</v>
      </c>
      <c r="BN14" s="21"/>
      <c r="BO14" s="2">
        <f t="shared" si="28"/>
        <v>0</v>
      </c>
      <c r="BP14" s="2">
        <f t="shared" si="29"/>
        <v>0</v>
      </c>
      <c r="BQ14" s="2">
        <f t="shared" si="30"/>
        <v>0</v>
      </c>
      <c r="BR14" s="51">
        <f t="shared" si="61"/>
        <v>0</v>
      </c>
      <c r="BS14" s="51">
        <f t="shared" si="62"/>
        <v>0</v>
      </c>
      <c r="BT14" s="6">
        <f t="shared" si="63"/>
        <v>45608</v>
      </c>
      <c r="BU14" s="12"/>
      <c r="BV14" s="2">
        <f t="shared" si="31"/>
        <v>0</v>
      </c>
      <c r="BW14" s="2">
        <f t="shared" si="32"/>
        <v>0</v>
      </c>
      <c r="BX14" s="2">
        <f t="shared" si="33"/>
        <v>0</v>
      </c>
      <c r="BY14" s="51">
        <f t="shared" si="34"/>
        <v>0</v>
      </c>
      <c r="BZ14" s="51">
        <f t="shared" si="64"/>
        <v>8</v>
      </c>
      <c r="CA14" s="6">
        <f t="shared" si="65"/>
        <v>45638</v>
      </c>
      <c r="CB14" s="12"/>
      <c r="CC14" s="2">
        <f t="shared" si="35"/>
        <v>0</v>
      </c>
      <c r="CD14" s="2">
        <f t="shared" si="36"/>
        <v>0</v>
      </c>
      <c r="CE14" s="2">
        <f t="shared" si="37"/>
        <v>0</v>
      </c>
      <c r="CF14" s="51">
        <f t="shared" si="38"/>
        <v>0</v>
      </c>
      <c r="CG14" s="54">
        <f t="shared" si="66"/>
        <v>8</v>
      </c>
    </row>
    <row r="15" spans="1:85" ht="21" customHeight="1" x14ac:dyDescent="0.2">
      <c r="B15" s="20">
        <f t="shared" si="39"/>
        <v>45304</v>
      </c>
      <c r="C15" s="21"/>
      <c r="D15" s="2">
        <f t="shared" si="0"/>
        <v>0</v>
      </c>
      <c r="E15" s="2">
        <f t="shared" si="1"/>
        <v>0</v>
      </c>
      <c r="F15" s="2">
        <f t="shared" si="40"/>
        <v>0</v>
      </c>
      <c r="G15" s="51">
        <f t="shared" si="67"/>
        <v>0</v>
      </c>
      <c r="H15" s="51">
        <f t="shared" si="68"/>
        <v>0</v>
      </c>
      <c r="I15" s="6">
        <f t="shared" si="41"/>
        <v>45335</v>
      </c>
      <c r="J15" s="12"/>
      <c r="K15" s="2">
        <f t="shared" si="2"/>
        <v>0</v>
      </c>
      <c r="L15" s="2">
        <f t="shared" si="3"/>
        <v>0</v>
      </c>
      <c r="M15" s="2">
        <f t="shared" si="4"/>
        <v>0</v>
      </c>
      <c r="N15" s="51">
        <f t="shared" si="42"/>
        <v>0</v>
      </c>
      <c r="O15" s="51">
        <f t="shared" si="5"/>
        <v>8</v>
      </c>
      <c r="P15" s="6">
        <f t="shared" si="43"/>
        <v>45364</v>
      </c>
      <c r="Q15" s="12"/>
      <c r="R15" s="2">
        <f t="shared" si="6"/>
        <v>0</v>
      </c>
      <c r="S15" s="2">
        <f t="shared" si="7"/>
        <v>0</v>
      </c>
      <c r="T15" s="2">
        <f t="shared" si="8"/>
        <v>0</v>
      </c>
      <c r="U15" s="51">
        <f t="shared" si="44"/>
        <v>0</v>
      </c>
      <c r="V15" s="51">
        <f t="shared" si="45"/>
        <v>8</v>
      </c>
      <c r="W15" s="55">
        <f t="shared" si="46"/>
        <v>45395</v>
      </c>
      <c r="X15" s="56"/>
      <c r="Y15" s="2">
        <f t="shared" si="9"/>
        <v>0</v>
      </c>
      <c r="Z15" s="2">
        <f t="shared" si="10"/>
        <v>0</v>
      </c>
      <c r="AA15" s="2">
        <f t="shared" si="11"/>
        <v>0</v>
      </c>
      <c r="AB15" s="51">
        <f t="shared" si="69"/>
        <v>0</v>
      </c>
      <c r="AC15" s="51">
        <f t="shared" si="47"/>
        <v>0</v>
      </c>
      <c r="AD15" s="6">
        <f t="shared" si="48"/>
        <v>45425</v>
      </c>
      <c r="AE15" s="12" t="s">
        <v>38</v>
      </c>
      <c r="AF15" s="32">
        <f t="shared" si="12"/>
        <v>0</v>
      </c>
      <c r="AG15" s="32">
        <f t="shared" si="13"/>
        <v>7.5</v>
      </c>
      <c r="AH15" s="32">
        <f t="shared" si="14"/>
        <v>0</v>
      </c>
      <c r="AI15" s="32">
        <f t="shared" si="70"/>
        <v>7.5</v>
      </c>
      <c r="AJ15" s="51">
        <f t="shared" si="49"/>
        <v>7.5</v>
      </c>
      <c r="AK15" s="6">
        <f t="shared" si="50"/>
        <v>45456</v>
      </c>
      <c r="AL15" s="12" t="s">
        <v>38</v>
      </c>
      <c r="AM15" s="2">
        <f t="shared" si="15"/>
        <v>0</v>
      </c>
      <c r="AN15" s="2">
        <f t="shared" si="16"/>
        <v>8</v>
      </c>
      <c r="AO15" s="2">
        <f t="shared" si="17"/>
        <v>0</v>
      </c>
      <c r="AP15" s="51">
        <f t="shared" si="51"/>
        <v>8</v>
      </c>
      <c r="AQ15" s="51">
        <f t="shared" si="52"/>
        <v>8</v>
      </c>
      <c r="AR15" s="55">
        <f t="shared" si="53"/>
        <v>45486</v>
      </c>
      <c r="AS15" s="56"/>
      <c r="AT15" s="2">
        <f t="shared" si="18"/>
        <v>0</v>
      </c>
      <c r="AU15" s="2">
        <f t="shared" si="19"/>
        <v>0</v>
      </c>
      <c r="AV15" s="2">
        <f t="shared" si="20"/>
        <v>0</v>
      </c>
      <c r="AW15" s="51">
        <f t="shared" si="71"/>
        <v>0</v>
      </c>
      <c r="AX15" s="51">
        <f t="shared" si="54"/>
        <v>0</v>
      </c>
      <c r="AY15" s="55">
        <f t="shared" si="55"/>
        <v>45517</v>
      </c>
      <c r="AZ15" s="56" t="s">
        <v>36</v>
      </c>
      <c r="BA15" s="2">
        <f t="shared" si="21"/>
        <v>0</v>
      </c>
      <c r="BB15" s="2">
        <f t="shared" si="22"/>
        <v>0</v>
      </c>
      <c r="BC15" s="2">
        <f t="shared" si="23"/>
        <v>0</v>
      </c>
      <c r="BD15" s="51">
        <f t="shared" si="56"/>
        <v>0</v>
      </c>
      <c r="BE15" s="51">
        <f t="shared" si="57"/>
        <v>8</v>
      </c>
      <c r="BF15" s="6">
        <f t="shared" si="58"/>
        <v>45548</v>
      </c>
      <c r="BG15" s="12"/>
      <c r="BH15" s="2">
        <f t="shared" si="24"/>
        <v>0</v>
      </c>
      <c r="BI15" s="2">
        <f t="shared" si="25"/>
        <v>0</v>
      </c>
      <c r="BJ15" s="2">
        <f t="shared" si="26"/>
        <v>0</v>
      </c>
      <c r="BK15" s="51">
        <f t="shared" si="27"/>
        <v>0</v>
      </c>
      <c r="BL15" s="51">
        <f t="shared" si="59"/>
        <v>3.5</v>
      </c>
      <c r="BM15" s="20">
        <f t="shared" si="60"/>
        <v>45578</v>
      </c>
      <c r="BN15" s="21"/>
      <c r="BO15" s="2">
        <f t="shared" si="28"/>
        <v>0</v>
      </c>
      <c r="BP15" s="2">
        <f t="shared" si="29"/>
        <v>0</v>
      </c>
      <c r="BQ15" s="2">
        <f t="shared" si="30"/>
        <v>0</v>
      </c>
      <c r="BR15" s="51">
        <f t="shared" si="61"/>
        <v>0</v>
      </c>
      <c r="BS15" s="51">
        <f t="shared" si="62"/>
        <v>0</v>
      </c>
      <c r="BT15" s="6">
        <f t="shared" si="63"/>
        <v>45609</v>
      </c>
      <c r="BU15" s="12"/>
      <c r="BV15" s="2">
        <f t="shared" si="31"/>
        <v>0</v>
      </c>
      <c r="BW15" s="2">
        <f t="shared" si="32"/>
        <v>0</v>
      </c>
      <c r="BX15" s="2">
        <f t="shared" si="33"/>
        <v>0</v>
      </c>
      <c r="BY15" s="51">
        <f t="shared" si="34"/>
        <v>0</v>
      </c>
      <c r="BZ15" s="51">
        <f t="shared" si="64"/>
        <v>8</v>
      </c>
      <c r="CA15" s="6">
        <f t="shared" si="65"/>
        <v>45639</v>
      </c>
      <c r="CB15" s="12"/>
      <c r="CC15" s="2">
        <f t="shared" si="35"/>
        <v>0</v>
      </c>
      <c r="CD15" s="2">
        <f t="shared" si="36"/>
        <v>0</v>
      </c>
      <c r="CE15" s="2">
        <f t="shared" si="37"/>
        <v>0</v>
      </c>
      <c r="CF15" s="51">
        <f t="shared" si="38"/>
        <v>0</v>
      </c>
      <c r="CG15" s="54">
        <f t="shared" si="66"/>
        <v>3.5</v>
      </c>
    </row>
    <row r="16" spans="1:85" ht="21" customHeight="1" x14ac:dyDescent="0.2">
      <c r="B16" s="20">
        <f t="shared" si="39"/>
        <v>45305</v>
      </c>
      <c r="C16" s="21"/>
      <c r="D16" s="2">
        <f t="shared" si="0"/>
        <v>0</v>
      </c>
      <c r="E16" s="2">
        <f t="shared" si="1"/>
        <v>0</v>
      </c>
      <c r="F16" s="2">
        <f t="shared" si="40"/>
        <v>0</v>
      </c>
      <c r="G16" s="51">
        <f t="shared" si="67"/>
        <v>0</v>
      </c>
      <c r="H16" s="51">
        <f t="shared" si="68"/>
        <v>0</v>
      </c>
      <c r="I16" s="36">
        <f t="shared" si="41"/>
        <v>45336</v>
      </c>
      <c r="J16" s="12"/>
      <c r="K16" s="2">
        <f t="shared" si="2"/>
        <v>0</v>
      </c>
      <c r="L16" s="2">
        <f t="shared" si="3"/>
        <v>0</v>
      </c>
      <c r="M16" s="2">
        <f t="shared" si="4"/>
        <v>0</v>
      </c>
      <c r="N16" s="51">
        <f t="shared" si="42"/>
        <v>0</v>
      </c>
      <c r="O16" s="51">
        <f t="shared" si="5"/>
        <v>8</v>
      </c>
      <c r="P16" s="6">
        <f t="shared" si="43"/>
        <v>45365</v>
      </c>
      <c r="Q16" s="12"/>
      <c r="R16" s="2">
        <f t="shared" si="6"/>
        <v>0</v>
      </c>
      <c r="S16" s="2">
        <f t="shared" si="7"/>
        <v>0</v>
      </c>
      <c r="T16" s="2">
        <f t="shared" si="8"/>
        <v>0</v>
      </c>
      <c r="U16" s="51">
        <f t="shared" si="44"/>
        <v>0</v>
      </c>
      <c r="V16" s="51">
        <f t="shared" si="45"/>
        <v>8</v>
      </c>
      <c r="W16" s="55">
        <f t="shared" si="46"/>
        <v>45396</v>
      </c>
      <c r="X16" s="56"/>
      <c r="Y16" s="2">
        <f t="shared" si="9"/>
        <v>0</v>
      </c>
      <c r="Z16" s="2">
        <f t="shared" si="10"/>
        <v>0</v>
      </c>
      <c r="AA16" s="2">
        <f t="shared" si="11"/>
        <v>0</v>
      </c>
      <c r="AB16" s="51">
        <f t="shared" si="69"/>
        <v>0</v>
      </c>
      <c r="AC16" s="51">
        <f t="shared" si="47"/>
        <v>0</v>
      </c>
      <c r="AD16" s="6">
        <f t="shared" si="48"/>
        <v>45426</v>
      </c>
      <c r="AE16" s="12" t="s">
        <v>38</v>
      </c>
      <c r="AF16" s="2">
        <f t="shared" si="12"/>
        <v>0</v>
      </c>
      <c r="AG16" s="2">
        <f t="shared" si="13"/>
        <v>8</v>
      </c>
      <c r="AH16" s="2">
        <f t="shared" si="14"/>
        <v>0</v>
      </c>
      <c r="AI16" s="51">
        <f t="shared" si="70"/>
        <v>8</v>
      </c>
      <c r="AJ16" s="51">
        <f t="shared" si="49"/>
        <v>8</v>
      </c>
      <c r="AK16" s="6">
        <f t="shared" si="50"/>
        <v>45457</v>
      </c>
      <c r="AL16" s="12" t="s">
        <v>38</v>
      </c>
      <c r="AM16" s="2">
        <f t="shared" si="15"/>
        <v>0</v>
      </c>
      <c r="AN16" s="2">
        <f t="shared" si="16"/>
        <v>3.5</v>
      </c>
      <c r="AO16" s="2">
        <f t="shared" si="17"/>
        <v>0</v>
      </c>
      <c r="AP16" s="51">
        <f t="shared" si="51"/>
        <v>3.5</v>
      </c>
      <c r="AQ16" s="51">
        <f t="shared" si="52"/>
        <v>3.5</v>
      </c>
      <c r="AR16" s="55">
        <f t="shared" si="53"/>
        <v>45487</v>
      </c>
      <c r="AS16" s="56"/>
      <c r="AT16" s="2">
        <f t="shared" si="18"/>
        <v>0</v>
      </c>
      <c r="AU16" s="2">
        <f t="shared" si="19"/>
        <v>0</v>
      </c>
      <c r="AV16" s="2">
        <f t="shared" si="20"/>
        <v>0</v>
      </c>
      <c r="AW16" s="51">
        <f t="shared" si="71"/>
        <v>0</v>
      </c>
      <c r="AX16" s="51">
        <f t="shared" si="54"/>
        <v>0</v>
      </c>
      <c r="AY16" s="55">
        <f t="shared" si="55"/>
        <v>45518</v>
      </c>
      <c r="AZ16" s="56" t="s">
        <v>36</v>
      </c>
      <c r="BA16" s="2">
        <f t="shared" si="21"/>
        <v>0</v>
      </c>
      <c r="BB16" s="2">
        <f t="shared" si="22"/>
        <v>0</v>
      </c>
      <c r="BC16" s="2">
        <f t="shared" si="23"/>
        <v>0</v>
      </c>
      <c r="BD16" s="51">
        <f t="shared" si="56"/>
        <v>0</v>
      </c>
      <c r="BE16" s="51">
        <f t="shared" si="57"/>
        <v>8</v>
      </c>
      <c r="BF16" s="20">
        <f t="shared" si="58"/>
        <v>45549</v>
      </c>
      <c r="BG16" s="21"/>
      <c r="BH16" s="2">
        <f t="shared" si="24"/>
        <v>0</v>
      </c>
      <c r="BI16" s="2">
        <f t="shared" si="25"/>
        <v>0</v>
      </c>
      <c r="BJ16" s="2">
        <f t="shared" si="26"/>
        <v>0</v>
      </c>
      <c r="BK16" s="51">
        <f t="shared" si="27"/>
        <v>0</v>
      </c>
      <c r="BL16" s="51">
        <f t="shared" si="59"/>
        <v>0</v>
      </c>
      <c r="BM16" s="6">
        <f t="shared" si="60"/>
        <v>45579</v>
      </c>
      <c r="BN16" s="12"/>
      <c r="BO16" s="2">
        <f t="shared" si="28"/>
        <v>0</v>
      </c>
      <c r="BP16" s="2">
        <f t="shared" si="29"/>
        <v>0</v>
      </c>
      <c r="BQ16" s="2">
        <f t="shared" si="30"/>
        <v>0</v>
      </c>
      <c r="BR16" s="51">
        <f t="shared" si="61"/>
        <v>0</v>
      </c>
      <c r="BS16" s="51">
        <f t="shared" si="62"/>
        <v>7.5</v>
      </c>
      <c r="BT16" s="6">
        <f t="shared" si="63"/>
        <v>45610</v>
      </c>
      <c r="BU16" s="12"/>
      <c r="BV16" s="2">
        <f t="shared" si="31"/>
        <v>0</v>
      </c>
      <c r="BW16" s="2">
        <f t="shared" si="32"/>
        <v>0</v>
      </c>
      <c r="BX16" s="2">
        <f t="shared" si="33"/>
        <v>0</v>
      </c>
      <c r="BY16" s="51">
        <f t="shared" si="34"/>
        <v>0</v>
      </c>
      <c r="BZ16" s="51">
        <f t="shared" si="64"/>
        <v>8</v>
      </c>
      <c r="CA16" s="20">
        <f t="shared" si="65"/>
        <v>45640</v>
      </c>
      <c r="CB16" s="21"/>
      <c r="CC16" s="2">
        <f t="shared" si="35"/>
        <v>0</v>
      </c>
      <c r="CD16" s="2">
        <f t="shared" si="36"/>
        <v>0</v>
      </c>
      <c r="CE16" s="2">
        <f t="shared" si="37"/>
        <v>0</v>
      </c>
      <c r="CF16" s="51">
        <f t="shared" si="38"/>
        <v>0</v>
      </c>
      <c r="CG16" s="54">
        <f t="shared" si="66"/>
        <v>0</v>
      </c>
    </row>
    <row r="17" spans="2:85" ht="21" customHeight="1" x14ac:dyDescent="0.2">
      <c r="B17" s="6">
        <f t="shared" si="39"/>
        <v>45306</v>
      </c>
      <c r="C17" s="12"/>
      <c r="D17" s="2">
        <f t="shared" si="0"/>
        <v>0</v>
      </c>
      <c r="E17" s="2">
        <f t="shared" si="1"/>
        <v>0</v>
      </c>
      <c r="F17" s="2">
        <f t="shared" si="40"/>
        <v>0</v>
      </c>
      <c r="G17" s="51">
        <f t="shared" si="67"/>
        <v>0</v>
      </c>
      <c r="H17" s="51">
        <f t="shared" si="68"/>
        <v>7.5</v>
      </c>
      <c r="I17" s="6">
        <f t="shared" si="41"/>
        <v>45337</v>
      </c>
      <c r="J17" s="12"/>
      <c r="K17" s="2">
        <f t="shared" si="2"/>
        <v>0</v>
      </c>
      <c r="L17" s="2">
        <f t="shared" si="3"/>
        <v>0</v>
      </c>
      <c r="M17" s="2">
        <f t="shared" si="4"/>
        <v>0</v>
      </c>
      <c r="N17" s="51">
        <f t="shared" si="42"/>
        <v>0</v>
      </c>
      <c r="O17" s="51">
        <f t="shared" si="5"/>
        <v>8</v>
      </c>
      <c r="P17" s="6">
        <f t="shared" si="43"/>
        <v>45366</v>
      </c>
      <c r="Q17" s="12"/>
      <c r="R17" s="2">
        <f t="shared" si="6"/>
        <v>0</v>
      </c>
      <c r="S17" s="2">
        <f t="shared" si="7"/>
        <v>0</v>
      </c>
      <c r="T17" s="2">
        <f t="shared" si="8"/>
        <v>0</v>
      </c>
      <c r="U17" s="51">
        <f t="shared" si="44"/>
        <v>0</v>
      </c>
      <c r="V17" s="51">
        <f t="shared" si="45"/>
        <v>3.5</v>
      </c>
      <c r="W17" s="55">
        <f t="shared" si="46"/>
        <v>45397</v>
      </c>
      <c r="X17" s="56"/>
      <c r="Y17" s="2">
        <f t="shared" si="9"/>
        <v>0</v>
      </c>
      <c r="Z17" s="2">
        <f t="shared" si="10"/>
        <v>0</v>
      </c>
      <c r="AA17" s="2">
        <f t="shared" si="11"/>
        <v>0</v>
      </c>
      <c r="AB17" s="51">
        <f t="shared" si="69"/>
        <v>0</v>
      </c>
      <c r="AC17" s="51">
        <f t="shared" si="47"/>
        <v>7.5</v>
      </c>
      <c r="AD17" s="6">
        <f t="shared" si="48"/>
        <v>45427</v>
      </c>
      <c r="AE17" s="12" t="s">
        <v>38</v>
      </c>
      <c r="AF17" s="32">
        <f t="shared" si="12"/>
        <v>0</v>
      </c>
      <c r="AG17" s="32">
        <f t="shared" si="13"/>
        <v>8</v>
      </c>
      <c r="AH17" s="32">
        <f t="shared" si="14"/>
        <v>0</v>
      </c>
      <c r="AI17" s="32">
        <f t="shared" si="70"/>
        <v>8</v>
      </c>
      <c r="AJ17" s="51">
        <f t="shared" si="49"/>
        <v>8</v>
      </c>
      <c r="AK17" s="20">
        <f t="shared" si="50"/>
        <v>45458</v>
      </c>
      <c r="AL17" s="21"/>
      <c r="AM17" s="2">
        <f t="shared" si="15"/>
        <v>0</v>
      </c>
      <c r="AN17" s="2">
        <f t="shared" si="16"/>
        <v>0</v>
      </c>
      <c r="AO17" s="2">
        <f t="shared" si="17"/>
        <v>0</v>
      </c>
      <c r="AP17" s="51">
        <f t="shared" si="51"/>
        <v>0</v>
      </c>
      <c r="AQ17" s="51">
        <f t="shared" si="52"/>
        <v>0</v>
      </c>
      <c r="AR17" s="55">
        <f t="shared" si="53"/>
        <v>45488</v>
      </c>
      <c r="AS17" s="56"/>
      <c r="AT17" s="2">
        <f t="shared" si="18"/>
        <v>0</v>
      </c>
      <c r="AU17" s="2">
        <f t="shared" si="19"/>
        <v>0</v>
      </c>
      <c r="AV17" s="2">
        <f t="shared" si="20"/>
        <v>0</v>
      </c>
      <c r="AW17" s="51">
        <f t="shared" si="71"/>
        <v>0</v>
      </c>
      <c r="AX17" s="51">
        <f t="shared" si="54"/>
        <v>7.5</v>
      </c>
      <c r="AY17" s="55">
        <f t="shared" si="55"/>
        <v>45519</v>
      </c>
      <c r="AZ17" s="56"/>
      <c r="BA17" s="2">
        <f t="shared" si="21"/>
        <v>0</v>
      </c>
      <c r="BB17" s="2">
        <f t="shared" si="22"/>
        <v>0</v>
      </c>
      <c r="BC17" s="2">
        <f t="shared" si="23"/>
        <v>0</v>
      </c>
      <c r="BD17" s="51">
        <f t="shared" si="56"/>
        <v>0</v>
      </c>
      <c r="BE17" s="51">
        <f t="shared" si="57"/>
        <v>8</v>
      </c>
      <c r="BF17" s="20">
        <f t="shared" si="58"/>
        <v>45550</v>
      </c>
      <c r="BG17" s="21"/>
      <c r="BH17" s="2">
        <f t="shared" si="24"/>
        <v>0</v>
      </c>
      <c r="BI17" s="2">
        <f t="shared" si="25"/>
        <v>0</v>
      </c>
      <c r="BJ17" s="2">
        <f t="shared" si="26"/>
        <v>0</v>
      </c>
      <c r="BK17" s="51">
        <f t="shared" si="27"/>
        <v>0</v>
      </c>
      <c r="BL17" s="51">
        <f t="shared" si="59"/>
        <v>0</v>
      </c>
      <c r="BM17" s="6">
        <f t="shared" si="60"/>
        <v>45580</v>
      </c>
      <c r="BN17" s="12"/>
      <c r="BO17" s="2">
        <f t="shared" si="28"/>
        <v>0</v>
      </c>
      <c r="BP17" s="2">
        <f t="shared" si="29"/>
        <v>0</v>
      </c>
      <c r="BQ17" s="2">
        <f t="shared" si="30"/>
        <v>0</v>
      </c>
      <c r="BR17" s="51">
        <f t="shared" si="61"/>
        <v>0</v>
      </c>
      <c r="BS17" s="51">
        <f t="shared" si="62"/>
        <v>8</v>
      </c>
      <c r="BT17" s="6">
        <f t="shared" si="63"/>
        <v>45611</v>
      </c>
      <c r="BU17" s="12"/>
      <c r="BV17" s="2">
        <f t="shared" si="31"/>
        <v>0</v>
      </c>
      <c r="BW17" s="2">
        <f t="shared" si="32"/>
        <v>0</v>
      </c>
      <c r="BX17" s="2">
        <f t="shared" si="33"/>
        <v>0</v>
      </c>
      <c r="BY17" s="51">
        <f t="shared" si="34"/>
        <v>0</v>
      </c>
      <c r="BZ17" s="51">
        <f t="shared" si="64"/>
        <v>3.5</v>
      </c>
      <c r="CA17" s="20">
        <f t="shared" si="65"/>
        <v>45641</v>
      </c>
      <c r="CB17" s="21"/>
      <c r="CC17" s="2">
        <f t="shared" si="35"/>
        <v>0</v>
      </c>
      <c r="CD17" s="2">
        <f t="shared" si="36"/>
        <v>0</v>
      </c>
      <c r="CE17" s="2">
        <f t="shared" si="37"/>
        <v>0</v>
      </c>
      <c r="CF17" s="51">
        <f t="shared" si="38"/>
        <v>0</v>
      </c>
      <c r="CG17" s="54">
        <f t="shared" si="66"/>
        <v>0</v>
      </c>
    </row>
    <row r="18" spans="2:85" ht="21" customHeight="1" x14ac:dyDescent="0.2">
      <c r="B18" s="6">
        <f t="shared" si="39"/>
        <v>45307</v>
      </c>
      <c r="C18" s="12"/>
      <c r="D18" s="2">
        <f t="shared" si="0"/>
        <v>0</v>
      </c>
      <c r="E18" s="2">
        <f t="shared" si="1"/>
        <v>0</v>
      </c>
      <c r="F18" s="2">
        <f t="shared" si="40"/>
        <v>0</v>
      </c>
      <c r="G18" s="51">
        <f t="shared" si="67"/>
        <v>0</v>
      </c>
      <c r="H18" s="51">
        <f t="shared" si="68"/>
        <v>8</v>
      </c>
      <c r="I18" s="6">
        <f t="shared" si="41"/>
        <v>45338</v>
      </c>
      <c r="J18" s="12"/>
      <c r="K18" s="2">
        <f t="shared" si="2"/>
        <v>0</v>
      </c>
      <c r="L18" s="2">
        <f t="shared" si="3"/>
        <v>0</v>
      </c>
      <c r="M18" s="2">
        <f t="shared" si="4"/>
        <v>0</v>
      </c>
      <c r="N18" s="51">
        <f t="shared" si="42"/>
        <v>0</v>
      </c>
      <c r="O18" s="51">
        <f t="shared" si="5"/>
        <v>3.5</v>
      </c>
      <c r="P18" s="20">
        <f t="shared" si="43"/>
        <v>45367</v>
      </c>
      <c r="Q18" s="21"/>
      <c r="R18" s="2">
        <f t="shared" si="6"/>
        <v>0</v>
      </c>
      <c r="S18" s="2">
        <f t="shared" si="7"/>
        <v>0</v>
      </c>
      <c r="T18" s="2">
        <f t="shared" si="8"/>
        <v>0</v>
      </c>
      <c r="U18" s="51">
        <f t="shared" si="44"/>
        <v>0</v>
      </c>
      <c r="V18" s="51">
        <f t="shared" si="45"/>
        <v>0</v>
      </c>
      <c r="W18" s="55">
        <f t="shared" si="46"/>
        <v>45398</v>
      </c>
      <c r="X18" s="56"/>
      <c r="Y18" s="2">
        <f t="shared" si="9"/>
        <v>0</v>
      </c>
      <c r="Z18" s="2">
        <f t="shared" si="10"/>
        <v>0</v>
      </c>
      <c r="AA18" s="2">
        <f t="shared" si="11"/>
        <v>0</v>
      </c>
      <c r="AB18" s="51">
        <f t="shared" si="69"/>
        <v>0</v>
      </c>
      <c r="AC18" s="51">
        <f t="shared" si="47"/>
        <v>8</v>
      </c>
      <c r="AD18" s="36">
        <f t="shared" si="48"/>
        <v>45428</v>
      </c>
      <c r="AE18" s="12" t="s">
        <v>38</v>
      </c>
      <c r="AF18" s="32">
        <f t="shared" si="12"/>
        <v>0</v>
      </c>
      <c r="AG18" s="32">
        <f t="shared" si="13"/>
        <v>8</v>
      </c>
      <c r="AH18" s="32">
        <f t="shared" si="14"/>
        <v>0</v>
      </c>
      <c r="AI18" s="32">
        <f t="shared" si="70"/>
        <v>8</v>
      </c>
      <c r="AJ18" s="51">
        <f t="shared" si="49"/>
        <v>8</v>
      </c>
      <c r="AK18" s="20">
        <f t="shared" si="50"/>
        <v>45459</v>
      </c>
      <c r="AL18" s="21"/>
      <c r="AM18" s="2">
        <f t="shared" si="15"/>
        <v>0</v>
      </c>
      <c r="AN18" s="2">
        <f t="shared" si="16"/>
        <v>0</v>
      </c>
      <c r="AO18" s="2">
        <f t="shared" si="17"/>
        <v>0</v>
      </c>
      <c r="AP18" s="51">
        <f t="shared" si="51"/>
        <v>0</v>
      </c>
      <c r="AQ18" s="51">
        <f t="shared" si="52"/>
        <v>0</v>
      </c>
      <c r="AR18" s="55">
        <f t="shared" si="53"/>
        <v>45489</v>
      </c>
      <c r="AS18" s="56"/>
      <c r="AT18" s="2">
        <f t="shared" si="18"/>
        <v>0</v>
      </c>
      <c r="AU18" s="2">
        <f t="shared" si="19"/>
        <v>0</v>
      </c>
      <c r="AV18" s="2">
        <f t="shared" si="20"/>
        <v>0</v>
      </c>
      <c r="AW18" s="51">
        <f t="shared" si="71"/>
        <v>0</v>
      </c>
      <c r="AX18" s="51">
        <f t="shared" si="54"/>
        <v>8</v>
      </c>
      <c r="AY18" s="55">
        <f t="shared" si="55"/>
        <v>45520</v>
      </c>
      <c r="AZ18" s="56"/>
      <c r="BA18" s="2">
        <f t="shared" si="21"/>
        <v>0</v>
      </c>
      <c r="BB18" s="2">
        <f t="shared" si="22"/>
        <v>0</v>
      </c>
      <c r="BC18" s="2">
        <f t="shared" si="23"/>
        <v>0</v>
      </c>
      <c r="BD18" s="51">
        <f t="shared" si="56"/>
        <v>0</v>
      </c>
      <c r="BE18" s="51">
        <f t="shared" si="57"/>
        <v>3.5</v>
      </c>
      <c r="BF18" s="6">
        <f t="shared" si="58"/>
        <v>45551</v>
      </c>
      <c r="BG18" s="12"/>
      <c r="BH18" s="2">
        <f t="shared" si="24"/>
        <v>0</v>
      </c>
      <c r="BI18" s="2">
        <f t="shared" si="25"/>
        <v>0</v>
      </c>
      <c r="BJ18" s="2">
        <f t="shared" si="26"/>
        <v>0</v>
      </c>
      <c r="BK18" s="51">
        <f t="shared" si="27"/>
        <v>0</v>
      </c>
      <c r="BL18" s="51">
        <f t="shared" si="59"/>
        <v>7.5</v>
      </c>
      <c r="BM18" s="6">
        <f t="shared" si="60"/>
        <v>45581</v>
      </c>
      <c r="BN18" s="12"/>
      <c r="BO18" s="2">
        <f t="shared" si="28"/>
        <v>0</v>
      </c>
      <c r="BP18" s="2">
        <f t="shared" si="29"/>
        <v>0</v>
      </c>
      <c r="BQ18" s="2">
        <f t="shared" si="30"/>
        <v>0</v>
      </c>
      <c r="BR18" s="51">
        <f t="shared" si="61"/>
        <v>0</v>
      </c>
      <c r="BS18" s="51">
        <f t="shared" si="62"/>
        <v>8</v>
      </c>
      <c r="BT18" s="20">
        <f t="shared" si="63"/>
        <v>45612</v>
      </c>
      <c r="BU18" s="21"/>
      <c r="BV18" s="2">
        <f t="shared" si="31"/>
        <v>0</v>
      </c>
      <c r="BW18" s="2">
        <f t="shared" si="32"/>
        <v>0</v>
      </c>
      <c r="BX18" s="2">
        <f t="shared" si="33"/>
        <v>0</v>
      </c>
      <c r="BY18" s="51">
        <f t="shared" si="34"/>
        <v>0</v>
      </c>
      <c r="BZ18" s="51">
        <f t="shared" si="64"/>
        <v>0</v>
      </c>
      <c r="CA18" s="6">
        <f t="shared" si="65"/>
        <v>45642</v>
      </c>
      <c r="CB18" s="12"/>
      <c r="CC18" s="2">
        <f t="shared" si="35"/>
        <v>0</v>
      </c>
      <c r="CD18" s="2">
        <f t="shared" si="36"/>
        <v>0</v>
      </c>
      <c r="CE18" s="2">
        <f t="shared" si="37"/>
        <v>0</v>
      </c>
      <c r="CF18" s="51">
        <f t="shared" si="38"/>
        <v>0</v>
      </c>
      <c r="CG18" s="54">
        <f t="shared" si="66"/>
        <v>7.5</v>
      </c>
    </row>
    <row r="19" spans="2:85" ht="21" customHeight="1" x14ac:dyDescent="0.2">
      <c r="B19" s="36">
        <f t="shared" si="39"/>
        <v>45308</v>
      </c>
      <c r="C19" s="37"/>
      <c r="D19" s="38">
        <f>IF(C19="s",G19,0)</f>
        <v>0</v>
      </c>
      <c r="E19" s="38">
        <f>IF(C19="F",G19,0)</f>
        <v>0</v>
      </c>
      <c r="F19" s="38">
        <f>IF(C19="RP",G19,0)</f>
        <v>0</v>
      </c>
      <c r="G19" s="38">
        <f t="shared" si="67"/>
        <v>0</v>
      </c>
      <c r="H19" s="51">
        <f t="shared" si="68"/>
        <v>8</v>
      </c>
      <c r="I19" s="55">
        <f t="shared" si="41"/>
        <v>45339</v>
      </c>
      <c r="J19" s="56"/>
      <c r="K19" s="2">
        <f t="shared" si="2"/>
        <v>0</v>
      </c>
      <c r="L19" s="2">
        <f t="shared" si="3"/>
        <v>0</v>
      </c>
      <c r="M19" s="2">
        <f t="shared" si="4"/>
        <v>0</v>
      </c>
      <c r="N19" s="51">
        <f t="shared" si="42"/>
        <v>0</v>
      </c>
      <c r="O19" s="51">
        <f t="shared" si="5"/>
        <v>0</v>
      </c>
      <c r="P19" s="20">
        <f t="shared" si="43"/>
        <v>45368</v>
      </c>
      <c r="Q19" s="21"/>
      <c r="R19" s="2">
        <f t="shared" si="6"/>
        <v>0</v>
      </c>
      <c r="S19" s="2">
        <f t="shared" si="7"/>
        <v>0</v>
      </c>
      <c r="T19" s="2">
        <f t="shared" si="8"/>
        <v>0</v>
      </c>
      <c r="U19" s="51">
        <f t="shared" si="44"/>
        <v>0</v>
      </c>
      <c r="V19" s="51">
        <f t="shared" si="45"/>
        <v>0</v>
      </c>
      <c r="W19" s="55">
        <f t="shared" si="46"/>
        <v>45399</v>
      </c>
      <c r="X19" s="56"/>
      <c r="Y19" s="2">
        <f t="shared" si="9"/>
        <v>0</v>
      </c>
      <c r="Z19" s="2">
        <f t="shared" si="10"/>
        <v>0</v>
      </c>
      <c r="AA19" s="2">
        <f t="shared" si="11"/>
        <v>0</v>
      </c>
      <c r="AB19" s="51">
        <f t="shared" si="69"/>
        <v>0</v>
      </c>
      <c r="AC19" s="51">
        <f t="shared" si="47"/>
        <v>8</v>
      </c>
      <c r="AD19" s="6">
        <f t="shared" si="48"/>
        <v>45429</v>
      </c>
      <c r="AE19" s="12" t="s">
        <v>38</v>
      </c>
      <c r="AF19" s="2">
        <f t="shared" si="12"/>
        <v>0</v>
      </c>
      <c r="AG19" s="2">
        <f t="shared" si="13"/>
        <v>3.5</v>
      </c>
      <c r="AH19" s="2">
        <f t="shared" si="14"/>
        <v>0</v>
      </c>
      <c r="AI19" s="51">
        <f t="shared" si="70"/>
        <v>3.5</v>
      </c>
      <c r="AJ19" s="51">
        <f t="shared" si="49"/>
        <v>3.5</v>
      </c>
      <c r="AK19" s="6">
        <f t="shared" si="50"/>
        <v>45460</v>
      </c>
      <c r="AL19" s="12"/>
      <c r="AM19" s="2">
        <f t="shared" si="15"/>
        <v>0</v>
      </c>
      <c r="AN19" s="2">
        <f t="shared" si="16"/>
        <v>0</v>
      </c>
      <c r="AO19" s="2">
        <f t="shared" si="17"/>
        <v>0</v>
      </c>
      <c r="AP19" s="51">
        <f t="shared" si="51"/>
        <v>0</v>
      </c>
      <c r="AQ19" s="51">
        <f t="shared" si="52"/>
        <v>7.5</v>
      </c>
      <c r="AR19" s="55">
        <f t="shared" si="53"/>
        <v>45490</v>
      </c>
      <c r="AS19" s="56"/>
      <c r="AT19" s="2">
        <f t="shared" si="18"/>
        <v>0</v>
      </c>
      <c r="AU19" s="2">
        <f t="shared" si="19"/>
        <v>0</v>
      </c>
      <c r="AV19" s="2">
        <f t="shared" si="20"/>
        <v>0</v>
      </c>
      <c r="AW19" s="51">
        <f t="shared" si="71"/>
        <v>0</v>
      </c>
      <c r="AX19" s="51">
        <f t="shared" si="54"/>
        <v>8</v>
      </c>
      <c r="AY19" s="55">
        <f t="shared" si="55"/>
        <v>45521</v>
      </c>
      <c r="AZ19" s="56"/>
      <c r="BA19" s="2">
        <f t="shared" si="21"/>
        <v>0</v>
      </c>
      <c r="BB19" s="2">
        <f t="shared" si="22"/>
        <v>0</v>
      </c>
      <c r="BC19" s="2">
        <f t="shared" si="23"/>
        <v>0</v>
      </c>
      <c r="BD19" s="51">
        <f t="shared" si="56"/>
        <v>0</v>
      </c>
      <c r="BE19" s="51">
        <f t="shared" si="57"/>
        <v>0</v>
      </c>
      <c r="BF19" s="6">
        <f t="shared" si="58"/>
        <v>45552</v>
      </c>
      <c r="BG19" s="12"/>
      <c r="BH19" s="2">
        <f t="shared" si="24"/>
        <v>0</v>
      </c>
      <c r="BI19" s="2">
        <f t="shared" si="25"/>
        <v>0</v>
      </c>
      <c r="BJ19" s="2">
        <f t="shared" si="26"/>
        <v>0</v>
      </c>
      <c r="BK19" s="51">
        <f t="shared" si="27"/>
        <v>0</v>
      </c>
      <c r="BL19" s="51">
        <f t="shared" si="59"/>
        <v>8</v>
      </c>
      <c r="BM19" s="6">
        <f t="shared" si="60"/>
        <v>45582</v>
      </c>
      <c r="BN19" s="12"/>
      <c r="BO19" s="2">
        <f t="shared" si="28"/>
        <v>0</v>
      </c>
      <c r="BP19" s="2">
        <f t="shared" si="29"/>
        <v>0</v>
      </c>
      <c r="BQ19" s="2">
        <f t="shared" si="30"/>
        <v>0</v>
      </c>
      <c r="BR19" s="51">
        <f t="shared" si="61"/>
        <v>0</v>
      </c>
      <c r="BS19" s="51">
        <f t="shared" si="62"/>
        <v>8</v>
      </c>
      <c r="BT19" s="20">
        <f t="shared" si="63"/>
        <v>45613</v>
      </c>
      <c r="BU19" s="21"/>
      <c r="BV19" s="2">
        <f t="shared" si="31"/>
        <v>0</v>
      </c>
      <c r="BW19" s="2">
        <f t="shared" si="32"/>
        <v>0</v>
      </c>
      <c r="BX19" s="2">
        <f t="shared" si="33"/>
        <v>0</v>
      </c>
      <c r="BY19" s="51">
        <f t="shared" si="34"/>
        <v>0</v>
      </c>
      <c r="BZ19" s="51">
        <f t="shared" si="64"/>
        <v>0</v>
      </c>
      <c r="CA19" s="6">
        <f t="shared" si="65"/>
        <v>45643</v>
      </c>
      <c r="CB19" s="12"/>
      <c r="CC19" s="2">
        <f>IF(CB19="s",CF19,0)</f>
        <v>0</v>
      </c>
      <c r="CD19" s="2">
        <f>IF(CB19="F",CF19,0)</f>
        <v>0</v>
      </c>
      <c r="CE19" s="2">
        <f>IF(CB19="RP",CF19,0)</f>
        <v>0</v>
      </c>
      <c r="CF19" s="51">
        <f t="shared" si="38"/>
        <v>0</v>
      </c>
      <c r="CG19" s="54">
        <f t="shared" si="66"/>
        <v>8</v>
      </c>
    </row>
    <row r="20" spans="2:85" ht="21" customHeight="1" x14ac:dyDescent="0.2">
      <c r="B20" s="6">
        <f t="shared" si="39"/>
        <v>45309</v>
      </c>
      <c r="C20" s="37"/>
      <c r="D20" s="2">
        <f>IF(C20="s",G20,0)</f>
        <v>0</v>
      </c>
      <c r="E20" s="2">
        <f>IF(C20="F",G20,0)</f>
        <v>0</v>
      </c>
      <c r="F20" s="2">
        <f>IF(C20="RP",G20,0)</f>
        <v>0</v>
      </c>
      <c r="G20" s="51">
        <f t="shared" si="67"/>
        <v>0</v>
      </c>
      <c r="H20" s="51">
        <f t="shared" si="68"/>
        <v>8</v>
      </c>
      <c r="I20" s="55">
        <f t="shared" si="41"/>
        <v>45340</v>
      </c>
      <c r="J20" s="56"/>
      <c r="K20" s="2">
        <f t="shared" si="2"/>
        <v>0</v>
      </c>
      <c r="L20" s="2">
        <f t="shared" si="3"/>
        <v>0</v>
      </c>
      <c r="M20" s="2">
        <f t="shared" si="4"/>
        <v>0</v>
      </c>
      <c r="N20" s="51">
        <f t="shared" si="42"/>
        <v>0</v>
      </c>
      <c r="O20" s="51">
        <f t="shared" si="5"/>
        <v>0</v>
      </c>
      <c r="P20" s="6">
        <f t="shared" si="43"/>
        <v>45369</v>
      </c>
      <c r="Q20" s="12"/>
      <c r="R20" s="2">
        <f t="shared" si="6"/>
        <v>0</v>
      </c>
      <c r="S20" s="2">
        <f t="shared" si="7"/>
        <v>0</v>
      </c>
      <c r="T20" s="2">
        <f t="shared" si="8"/>
        <v>0</v>
      </c>
      <c r="U20" s="51">
        <f t="shared" si="44"/>
        <v>0</v>
      </c>
      <c r="V20" s="51">
        <f t="shared" si="45"/>
        <v>7.5</v>
      </c>
      <c r="W20" s="55">
        <f t="shared" si="46"/>
        <v>45400</v>
      </c>
      <c r="X20" s="56"/>
      <c r="Y20" s="2">
        <f t="shared" si="9"/>
        <v>0</v>
      </c>
      <c r="Z20" s="2">
        <f t="shared" si="10"/>
        <v>0</v>
      </c>
      <c r="AA20" s="2">
        <f t="shared" si="11"/>
        <v>0</v>
      </c>
      <c r="AB20" s="51">
        <f t="shared" si="69"/>
        <v>0</v>
      </c>
      <c r="AC20" s="51">
        <f t="shared" si="47"/>
        <v>8</v>
      </c>
      <c r="AD20" s="20">
        <f t="shared" si="48"/>
        <v>45430</v>
      </c>
      <c r="AE20" s="21"/>
      <c r="AF20" s="2">
        <f t="shared" si="12"/>
        <v>0</v>
      </c>
      <c r="AG20" s="2">
        <f t="shared" si="13"/>
        <v>0</v>
      </c>
      <c r="AH20" s="2">
        <f t="shared" si="14"/>
        <v>0</v>
      </c>
      <c r="AI20" s="51">
        <f t="shared" si="70"/>
        <v>0</v>
      </c>
      <c r="AJ20" s="51">
        <f t="shared" si="49"/>
        <v>0</v>
      </c>
      <c r="AK20" s="6">
        <f t="shared" si="50"/>
        <v>45461</v>
      </c>
      <c r="AL20" s="12"/>
      <c r="AM20" s="2">
        <f t="shared" si="15"/>
        <v>0</v>
      </c>
      <c r="AN20" s="2">
        <f t="shared" si="16"/>
        <v>0</v>
      </c>
      <c r="AO20" s="2">
        <f t="shared" si="17"/>
        <v>0</v>
      </c>
      <c r="AP20" s="51">
        <f t="shared" si="51"/>
        <v>0</v>
      </c>
      <c r="AQ20" s="51">
        <f t="shared" si="52"/>
        <v>8</v>
      </c>
      <c r="AR20" s="55">
        <f t="shared" si="53"/>
        <v>45491</v>
      </c>
      <c r="AS20" s="56"/>
      <c r="AT20" s="2">
        <f t="shared" si="18"/>
        <v>0</v>
      </c>
      <c r="AU20" s="2">
        <f t="shared" si="19"/>
        <v>0</v>
      </c>
      <c r="AV20" s="2">
        <f t="shared" si="20"/>
        <v>0</v>
      </c>
      <c r="AW20" s="51">
        <f t="shared" si="71"/>
        <v>0</v>
      </c>
      <c r="AX20" s="51">
        <f t="shared" si="54"/>
        <v>8</v>
      </c>
      <c r="AY20" s="55">
        <f t="shared" si="55"/>
        <v>45522</v>
      </c>
      <c r="AZ20" s="56"/>
      <c r="BA20" s="2">
        <f t="shared" si="21"/>
        <v>0</v>
      </c>
      <c r="BB20" s="2">
        <f t="shared" si="22"/>
        <v>0</v>
      </c>
      <c r="BC20" s="2">
        <f t="shared" si="23"/>
        <v>0</v>
      </c>
      <c r="BD20" s="51">
        <f t="shared" si="56"/>
        <v>0</v>
      </c>
      <c r="BE20" s="51">
        <f t="shared" si="57"/>
        <v>0</v>
      </c>
      <c r="BF20" s="6">
        <f t="shared" si="58"/>
        <v>45553</v>
      </c>
      <c r="BG20" s="12"/>
      <c r="BH20" s="2">
        <f t="shared" si="24"/>
        <v>0</v>
      </c>
      <c r="BI20" s="2">
        <f t="shared" si="25"/>
        <v>0</v>
      </c>
      <c r="BJ20" s="2">
        <f t="shared" si="26"/>
        <v>0</v>
      </c>
      <c r="BK20" s="51">
        <f t="shared" si="27"/>
        <v>0</v>
      </c>
      <c r="BL20" s="51">
        <f t="shared" si="59"/>
        <v>8</v>
      </c>
      <c r="BM20" s="6">
        <f t="shared" si="60"/>
        <v>45583</v>
      </c>
      <c r="BN20" s="12"/>
      <c r="BO20" s="2">
        <f t="shared" si="28"/>
        <v>0</v>
      </c>
      <c r="BP20" s="2">
        <f t="shared" si="29"/>
        <v>0</v>
      </c>
      <c r="BQ20" s="2">
        <f t="shared" si="30"/>
        <v>0</v>
      </c>
      <c r="BR20" s="51">
        <f t="shared" si="61"/>
        <v>0</v>
      </c>
      <c r="BS20" s="51">
        <f t="shared" si="62"/>
        <v>3.5</v>
      </c>
      <c r="BT20" s="6">
        <f t="shared" si="63"/>
        <v>45614</v>
      </c>
      <c r="BU20" s="12"/>
      <c r="BV20" s="2">
        <f t="shared" si="31"/>
        <v>0</v>
      </c>
      <c r="BW20" s="2">
        <f t="shared" si="32"/>
        <v>0</v>
      </c>
      <c r="BX20" s="2">
        <f t="shared" si="33"/>
        <v>0</v>
      </c>
      <c r="BY20" s="51">
        <f t="shared" si="34"/>
        <v>0</v>
      </c>
      <c r="BZ20" s="51">
        <f t="shared" si="64"/>
        <v>7.5</v>
      </c>
      <c r="CA20" s="6">
        <f t="shared" si="65"/>
        <v>45644</v>
      </c>
      <c r="CB20" s="12"/>
      <c r="CC20" s="2">
        <f>IF(CB20="s",CF20,0)</f>
        <v>0</v>
      </c>
      <c r="CD20" s="2">
        <f>IF(CB20="F",CF20,0)</f>
        <v>0</v>
      </c>
      <c r="CE20" s="2">
        <f>IF(CB20="RP",CF20,0)</f>
        <v>0</v>
      </c>
      <c r="CF20" s="51">
        <f t="shared" si="38"/>
        <v>0</v>
      </c>
      <c r="CG20" s="54">
        <f t="shared" si="66"/>
        <v>8</v>
      </c>
    </row>
    <row r="21" spans="2:85" ht="21" customHeight="1" x14ac:dyDescent="0.2">
      <c r="B21" s="6">
        <f t="shared" si="39"/>
        <v>45310</v>
      </c>
      <c r="C21" s="37"/>
      <c r="D21" s="2">
        <f t="shared" si="0"/>
        <v>0</v>
      </c>
      <c r="E21" s="2">
        <f t="shared" si="1"/>
        <v>0</v>
      </c>
      <c r="F21" s="2">
        <f t="shared" si="40"/>
        <v>0</v>
      </c>
      <c r="G21" s="51">
        <f t="shared" si="67"/>
        <v>0</v>
      </c>
      <c r="H21" s="51">
        <f t="shared" si="68"/>
        <v>3.5</v>
      </c>
      <c r="I21" s="55">
        <f t="shared" si="41"/>
        <v>45341</v>
      </c>
      <c r="J21" s="56"/>
      <c r="K21" s="2">
        <f t="shared" si="2"/>
        <v>0</v>
      </c>
      <c r="L21" s="2">
        <f t="shared" si="3"/>
        <v>0</v>
      </c>
      <c r="M21" s="2">
        <f t="shared" si="4"/>
        <v>0</v>
      </c>
      <c r="N21" s="51">
        <f t="shared" si="42"/>
        <v>0</v>
      </c>
      <c r="O21" s="51">
        <f t="shared" si="5"/>
        <v>7.5</v>
      </c>
      <c r="P21" s="6">
        <f t="shared" si="43"/>
        <v>45370</v>
      </c>
      <c r="Q21" s="12"/>
      <c r="R21" s="2">
        <f t="shared" si="6"/>
        <v>0</v>
      </c>
      <c r="S21" s="2">
        <f t="shared" si="7"/>
        <v>0</v>
      </c>
      <c r="T21" s="2">
        <f t="shared" si="8"/>
        <v>0</v>
      </c>
      <c r="U21" s="51">
        <f t="shared" si="44"/>
        <v>0</v>
      </c>
      <c r="V21" s="51">
        <f t="shared" si="45"/>
        <v>8</v>
      </c>
      <c r="W21" s="55">
        <f t="shared" si="46"/>
        <v>45401</v>
      </c>
      <c r="X21" s="56"/>
      <c r="Y21" s="2">
        <f t="shared" si="9"/>
        <v>0</v>
      </c>
      <c r="Z21" s="2">
        <f t="shared" si="10"/>
        <v>0</v>
      </c>
      <c r="AA21" s="2">
        <f t="shared" si="11"/>
        <v>0</v>
      </c>
      <c r="AB21" s="51">
        <f t="shared" si="69"/>
        <v>0</v>
      </c>
      <c r="AC21" s="51">
        <f t="shared" si="47"/>
        <v>3.5</v>
      </c>
      <c r="AD21" s="20">
        <f t="shared" si="48"/>
        <v>45431</v>
      </c>
      <c r="AE21" s="21"/>
      <c r="AF21" s="2">
        <f t="shared" si="12"/>
        <v>0</v>
      </c>
      <c r="AG21" s="2">
        <f t="shared" si="13"/>
        <v>0</v>
      </c>
      <c r="AH21" s="2">
        <f t="shared" si="14"/>
        <v>0</v>
      </c>
      <c r="AI21" s="51">
        <f t="shared" si="70"/>
        <v>0</v>
      </c>
      <c r="AJ21" s="51">
        <f t="shared" si="49"/>
        <v>0</v>
      </c>
      <c r="AK21" s="6">
        <f t="shared" si="50"/>
        <v>45462</v>
      </c>
      <c r="AL21" s="12"/>
      <c r="AM21" s="2">
        <f t="shared" si="15"/>
        <v>0</v>
      </c>
      <c r="AN21" s="2">
        <f t="shared" si="16"/>
        <v>0</v>
      </c>
      <c r="AO21" s="2">
        <f t="shared" si="17"/>
        <v>0</v>
      </c>
      <c r="AP21" s="51">
        <f t="shared" si="51"/>
        <v>0</v>
      </c>
      <c r="AQ21" s="51">
        <f t="shared" si="52"/>
        <v>8</v>
      </c>
      <c r="AR21" s="55">
        <f t="shared" si="53"/>
        <v>45492</v>
      </c>
      <c r="AS21" s="56"/>
      <c r="AT21" s="2">
        <f t="shared" si="18"/>
        <v>0</v>
      </c>
      <c r="AU21" s="2">
        <f t="shared" si="19"/>
        <v>0</v>
      </c>
      <c r="AV21" s="2">
        <f t="shared" si="20"/>
        <v>0</v>
      </c>
      <c r="AW21" s="51">
        <f t="shared" si="71"/>
        <v>0</v>
      </c>
      <c r="AX21" s="51">
        <f t="shared" si="54"/>
        <v>3.5</v>
      </c>
      <c r="AY21" s="55">
        <f t="shared" si="55"/>
        <v>45523</v>
      </c>
      <c r="AZ21" s="56"/>
      <c r="BA21" s="2">
        <f t="shared" si="21"/>
        <v>0</v>
      </c>
      <c r="BB21" s="2">
        <f t="shared" si="22"/>
        <v>0</v>
      </c>
      <c r="BC21" s="2">
        <f t="shared" si="23"/>
        <v>0</v>
      </c>
      <c r="BD21" s="51">
        <f t="shared" si="56"/>
        <v>0</v>
      </c>
      <c r="BE21" s="51">
        <f t="shared" si="57"/>
        <v>7.5</v>
      </c>
      <c r="BF21" s="6">
        <f t="shared" si="58"/>
        <v>45554</v>
      </c>
      <c r="BG21" s="12"/>
      <c r="BH21" s="2">
        <f t="shared" si="24"/>
        <v>0</v>
      </c>
      <c r="BI21" s="2">
        <f t="shared" si="25"/>
        <v>0</v>
      </c>
      <c r="BJ21" s="2">
        <f t="shared" si="26"/>
        <v>0</v>
      </c>
      <c r="BK21" s="51">
        <f t="shared" si="27"/>
        <v>0</v>
      </c>
      <c r="BL21" s="51">
        <f t="shared" si="59"/>
        <v>8</v>
      </c>
      <c r="BM21" s="55">
        <f t="shared" si="60"/>
        <v>45584</v>
      </c>
      <c r="BN21" s="56"/>
      <c r="BO21" s="2">
        <f t="shared" si="28"/>
        <v>0</v>
      </c>
      <c r="BP21" s="2">
        <f t="shared" si="29"/>
        <v>0</v>
      </c>
      <c r="BQ21" s="2">
        <f t="shared" si="30"/>
        <v>0</v>
      </c>
      <c r="BR21" s="51">
        <f t="shared" si="61"/>
        <v>0</v>
      </c>
      <c r="BS21" s="51">
        <f t="shared" si="62"/>
        <v>0</v>
      </c>
      <c r="BT21" s="6">
        <f t="shared" si="63"/>
        <v>45615</v>
      </c>
      <c r="BU21" s="12"/>
      <c r="BV21" s="2">
        <f t="shared" si="31"/>
        <v>0</v>
      </c>
      <c r="BW21" s="2">
        <f t="shared" si="32"/>
        <v>0</v>
      </c>
      <c r="BX21" s="2">
        <f t="shared" si="33"/>
        <v>0</v>
      </c>
      <c r="BY21" s="51">
        <f t="shared" si="34"/>
        <v>0</v>
      </c>
      <c r="BZ21" s="51">
        <f t="shared" si="64"/>
        <v>8</v>
      </c>
      <c r="CA21" s="6">
        <f t="shared" si="65"/>
        <v>45645</v>
      </c>
      <c r="CB21" s="12"/>
      <c r="CC21" s="2">
        <f t="shared" si="35"/>
        <v>0</v>
      </c>
      <c r="CD21" s="2">
        <f t="shared" si="36"/>
        <v>0</v>
      </c>
      <c r="CE21" s="2">
        <f t="shared" si="37"/>
        <v>0</v>
      </c>
      <c r="CF21" s="51">
        <f t="shared" si="38"/>
        <v>0</v>
      </c>
      <c r="CG21" s="54">
        <f t="shared" si="66"/>
        <v>8</v>
      </c>
    </row>
    <row r="22" spans="2:85" ht="21" customHeight="1" x14ac:dyDescent="0.2">
      <c r="B22" s="20">
        <f t="shared" si="39"/>
        <v>45311</v>
      </c>
      <c r="C22" s="21"/>
      <c r="D22" s="2">
        <f t="shared" si="0"/>
        <v>0</v>
      </c>
      <c r="E22" s="2">
        <f t="shared" si="1"/>
        <v>0</v>
      </c>
      <c r="F22" s="2">
        <f t="shared" si="40"/>
        <v>0</v>
      </c>
      <c r="G22" s="51">
        <f t="shared" si="67"/>
        <v>0</v>
      </c>
      <c r="H22" s="51">
        <f t="shared" si="68"/>
        <v>0</v>
      </c>
      <c r="I22" s="55">
        <f t="shared" si="41"/>
        <v>45342</v>
      </c>
      <c r="J22" s="56"/>
      <c r="K22" s="2">
        <f t="shared" si="2"/>
        <v>0</v>
      </c>
      <c r="L22" s="2">
        <f t="shared" si="3"/>
        <v>0</v>
      </c>
      <c r="M22" s="2">
        <f t="shared" si="4"/>
        <v>0</v>
      </c>
      <c r="N22" s="51">
        <f t="shared" si="42"/>
        <v>0</v>
      </c>
      <c r="O22" s="51">
        <f t="shared" si="5"/>
        <v>8</v>
      </c>
      <c r="P22" s="6">
        <f t="shared" si="43"/>
        <v>45371</v>
      </c>
      <c r="Q22" s="12"/>
      <c r="R22" s="2">
        <f t="shared" si="6"/>
        <v>0</v>
      </c>
      <c r="S22" s="2">
        <f t="shared" si="7"/>
        <v>0</v>
      </c>
      <c r="T22" s="2">
        <f t="shared" si="8"/>
        <v>0</v>
      </c>
      <c r="U22" s="51">
        <f t="shared" si="44"/>
        <v>0</v>
      </c>
      <c r="V22" s="51">
        <f t="shared" si="45"/>
        <v>8</v>
      </c>
      <c r="W22" s="55">
        <f t="shared" si="46"/>
        <v>45402</v>
      </c>
      <c r="X22" s="56"/>
      <c r="Y22" s="2">
        <f t="shared" si="9"/>
        <v>0</v>
      </c>
      <c r="Z22" s="2">
        <f t="shared" si="10"/>
        <v>0</v>
      </c>
      <c r="AA22" s="2">
        <f t="shared" si="11"/>
        <v>0</v>
      </c>
      <c r="AB22" s="51">
        <f t="shared" si="69"/>
        <v>0</v>
      </c>
      <c r="AC22" s="51">
        <f t="shared" si="47"/>
        <v>0</v>
      </c>
      <c r="AD22" s="20">
        <f t="shared" si="48"/>
        <v>45432</v>
      </c>
      <c r="AE22" s="21"/>
      <c r="AF22" s="2">
        <f t="shared" si="12"/>
        <v>0</v>
      </c>
      <c r="AG22" s="2">
        <f t="shared" si="13"/>
        <v>0</v>
      </c>
      <c r="AH22" s="2">
        <f t="shared" si="14"/>
        <v>0</v>
      </c>
      <c r="AI22" s="51">
        <f t="shared" si="70"/>
        <v>0</v>
      </c>
      <c r="AJ22" s="51">
        <f t="shared" si="49"/>
        <v>7.5</v>
      </c>
      <c r="AK22" s="6">
        <f t="shared" si="50"/>
        <v>45463</v>
      </c>
      <c r="AL22" s="12"/>
      <c r="AM22" s="2">
        <f t="shared" si="15"/>
        <v>0</v>
      </c>
      <c r="AN22" s="2">
        <f t="shared" si="16"/>
        <v>0</v>
      </c>
      <c r="AO22" s="2">
        <f t="shared" si="17"/>
        <v>0</v>
      </c>
      <c r="AP22" s="51">
        <f t="shared" si="51"/>
        <v>0</v>
      </c>
      <c r="AQ22" s="51">
        <f t="shared" si="52"/>
        <v>8</v>
      </c>
      <c r="AR22" s="55">
        <f t="shared" si="53"/>
        <v>45493</v>
      </c>
      <c r="AS22" s="56"/>
      <c r="AT22" s="2">
        <f t="shared" si="18"/>
        <v>0</v>
      </c>
      <c r="AU22" s="2">
        <f t="shared" si="19"/>
        <v>0</v>
      </c>
      <c r="AV22" s="2">
        <f t="shared" si="20"/>
        <v>0</v>
      </c>
      <c r="AW22" s="51">
        <f t="shared" si="71"/>
        <v>0</v>
      </c>
      <c r="AX22" s="51">
        <f t="shared" si="54"/>
        <v>0</v>
      </c>
      <c r="AY22" s="55">
        <f t="shared" si="55"/>
        <v>45524</v>
      </c>
      <c r="AZ22" s="56"/>
      <c r="BA22" s="2">
        <f t="shared" si="21"/>
        <v>0</v>
      </c>
      <c r="BB22" s="2">
        <f t="shared" si="22"/>
        <v>0</v>
      </c>
      <c r="BC22" s="2">
        <f t="shared" si="23"/>
        <v>0</v>
      </c>
      <c r="BD22" s="51">
        <f t="shared" si="56"/>
        <v>0</v>
      </c>
      <c r="BE22" s="51">
        <f t="shared" si="57"/>
        <v>8</v>
      </c>
      <c r="BF22" s="6">
        <f t="shared" si="58"/>
        <v>45555</v>
      </c>
      <c r="BG22" s="12"/>
      <c r="BH22" s="2">
        <f t="shared" si="24"/>
        <v>0</v>
      </c>
      <c r="BI22" s="2">
        <f t="shared" si="25"/>
        <v>0</v>
      </c>
      <c r="BJ22" s="2">
        <f t="shared" si="26"/>
        <v>0</v>
      </c>
      <c r="BK22" s="51">
        <f t="shared" si="27"/>
        <v>0</v>
      </c>
      <c r="BL22" s="51">
        <f t="shared" si="59"/>
        <v>3.5</v>
      </c>
      <c r="BM22" s="55">
        <f t="shared" si="60"/>
        <v>45585</v>
      </c>
      <c r="BN22" s="56"/>
      <c r="BO22" s="2">
        <f t="shared" si="28"/>
        <v>0</v>
      </c>
      <c r="BP22" s="2">
        <f t="shared" si="29"/>
        <v>0</v>
      </c>
      <c r="BQ22" s="2">
        <f t="shared" si="30"/>
        <v>0</v>
      </c>
      <c r="BR22" s="51">
        <f t="shared" si="61"/>
        <v>0</v>
      </c>
      <c r="BS22" s="51">
        <f t="shared" si="62"/>
        <v>0</v>
      </c>
      <c r="BT22" s="6">
        <f t="shared" si="63"/>
        <v>45616</v>
      </c>
      <c r="BU22" s="12"/>
      <c r="BV22" s="2">
        <f t="shared" si="31"/>
        <v>0</v>
      </c>
      <c r="BW22" s="2">
        <f t="shared" si="32"/>
        <v>0</v>
      </c>
      <c r="BX22" s="2">
        <f t="shared" si="33"/>
        <v>0</v>
      </c>
      <c r="BY22" s="51">
        <f t="shared" si="34"/>
        <v>0</v>
      </c>
      <c r="BZ22" s="51">
        <f t="shared" si="64"/>
        <v>8</v>
      </c>
      <c r="CA22" s="6">
        <f t="shared" si="65"/>
        <v>45646</v>
      </c>
      <c r="CB22" s="12"/>
      <c r="CC22" s="2">
        <f t="shared" si="35"/>
        <v>0</v>
      </c>
      <c r="CD22" s="2">
        <f t="shared" si="36"/>
        <v>0</v>
      </c>
      <c r="CE22" s="2">
        <f t="shared" si="37"/>
        <v>0</v>
      </c>
      <c r="CF22" s="51">
        <f t="shared" si="38"/>
        <v>0</v>
      </c>
      <c r="CG22" s="54">
        <f t="shared" si="66"/>
        <v>3.5</v>
      </c>
    </row>
    <row r="23" spans="2:85" ht="21" customHeight="1" x14ac:dyDescent="0.2">
      <c r="B23" s="20">
        <f t="shared" si="39"/>
        <v>45312</v>
      </c>
      <c r="C23" s="21"/>
      <c r="D23" s="2">
        <f t="shared" si="0"/>
        <v>0</v>
      </c>
      <c r="E23" s="2">
        <f t="shared" si="1"/>
        <v>0</v>
      </c>
      <c r="F23" s="2">
        <f t="shared" si="40"/>
        <v>0</v>
      </c>
      <c r="G23" s="51">
        <f t="shared" si="67"/>
        <v>0</v>
      </c>
      <c r="H23" s="51">
        <f t="shared" si="68"/>
        <v>0</v>
      </c>
      <c r="I23" s="55">
        <f t="shared" si="41"/>
        <v>45343</v>
      </c>
      <c r="J23" s="56"/>
      <c r="K23" s="2">
        <f t="shared" si="2"/>
        <v>0</v>
      </c>
      <c r="L23" s="2">
        <f t="shared" si="3"/>
        <v>0</v>
      </c>
      <c r="M23" s="2">
        <f t="shared" si="4"/>
        <v>0</v>
      </c>
      <c r="N23" s="51">
        <f t="shared" si="42"/>
        <v>0</v>
      </c>
      <c r="O23" s="51">
        <f t="shared" si="5"/>
        <v>8</v>
      </c>
      <c r="P23" s="6">
        <f t="shared" si="43"/>
        <v>45372</v>
      </c>
      <c r="Q23" s="12"/>
      <c r="R23" s="2">
        <f t="shared" si="6"/>
        <v>0</v>
      </c>
      <c r="S23" s="2">
        <f t="shared" si="7"/>
        <v>0</v>
      </c>
      <c r="T23" s="2">
        <f t="shared" si="8"/>
        <v>0</v>
      </c>
      <c r="U23" s="51">
        <f t="shared" si="44"/>
        <v>0</v>
      </c>
      <c r="V23" s="51">
        <f t="shared" si="45"/>
        <v>8</v>
      </c>
      <c r="W23" s="55">
        <f t="shared" si="46"/>
        <v>45403</v>
      </c>
      <c r="X23" s="56"/>
      <c r="Y23" s="2">
        <f t="shared" si="9"/>
        <v>0</v>
      </c>
      <c r="Z23" s="2">
        <f t="shared" si="10"/>
        <v>0</v>
      </c>
      <c r="AA23" s="2">
        <f t="shared" si="11"/>
        <v>0</v>
      </c>
      <c r="AB23" s="51">
        <f t="shared" si="69"/>
        <v>0</v>
      </c>
      <c r="AC23" s="51">
        <f t="shared" si="47"/>
        <v>0</v>
      </c>
      <c r="AD23" s="6">
        <f t="shared" si="48"/>
        <v>45433</v>
      </c>
      <c r="AE23" s="12"/>
      <c r="AF23" s="2">
        <f t="shared" si="12"/>
        <v>0</v>
      </c>
      <c r="AG23" s="2">
        <f t="shared" si="13"/>
        <v>0</v>
      </c>
      <c r="AH23" s="2">
        <f t="shared" si="14"/>
        <v>0</v>
      </c>
      <c r="AI23" s="51">
        <f t="shared" si="70"/>
        <v>0</v>
      </c>
      <c r="AJ23" s="51">
        <f t="shared" si="49"/>
        <v>8</v>
      </c>
      <c r="AK23" s="6">
        <f t="shared" si="50"/>
        <v>45464</v>
      </c>
      <c r="AL23" s="12"/>
      <c r="AM23" s="2">
        <f t="shared" si="15"/>
        <v>0</v>
      </c>
      <c r="AN23" s="2">
        <f t="shared" si="16"/>
        <v>0</v>
      </c>
      <c r="AO23" s="2">
        <f t="shared" si="17"/>
        <v>0</v>
      </c>
      <c r="AP23" s="51">
        <f t="shared" si="51"/>
        <v>0</v>
      </c>
      <c r="AQ23" s="51">
        <f t="shared" si="52"/>
        <v>3.5</v>
      </c>
      <c r="AR23" s="55">
        <f t="shared" si="53"/>
        <v>45494</v>
      </c>
      <c r="AS23" s="56"/>
      <c r="AT23" s="2">
        <f t="shared" si="18"/>
        <v>0</v>
      </c>
      <c r="AU23" s="2">
        <f t="shared" si="19"/>
        <v>0</v>
      </c>
      <c r="AV23" s="2">
        <f t="shared" si="20"/>
        <v>0</v>
      </c>
      <c r="AW23" s="51">
        <f t="shared" si="71"/>
        <v>0</v>
      </c>
      <c r="AX23" s="51">
        <f t="shared" si="54"/>
        <v>0</v>
      </c>
      <c r="AY23" s="55">
        <f t="shared" si="55"/>
        <v>45525</v>
      </c>
      <c r="AZ23" s="56"/>
      <c r="BA23" s="2">
        <f t="shared" si="21"/>
        <v>0</v>
      </c>
      <c r="BB23" s="2">
        <f t="shared" si="22"/>
        <v>0</v>
      </c>
      <c r="BC23" s="2">
        <f t="shared" si="23"/>
        <v>0</v>
      </c>
      <c r="BD23" s="51">
        <f t="shared" si="56"/>
        <v>0</v>
      </c>
      <c r="BE23" s="51">
        <f t="shared" si="57"/>
        <v>8</v>
      </c>
      <c r="BF23" s="20">
        <f t="shared" si="58"/>
        <v>45556</v>
      </c>
      <c r="BG23" s="21"/>
      <c r="BH23" s="2">
        <f t="shared" si="24"/>
        <v>0</v>
      </c>
      <c r="BI23" s="2">
        <f t="shared" si="25"/>
        <v>0</v>
      </c>
      <c r="BJ23" s="2">
        <f t="shared" si="26"/>
        <v>0</v>
      </c>
      <c r="BK23" s="51">
        <f t="shared" si="27"/>
        <v>0</v>
      </c>
      <c r="BL23" s="51">
        <f t="shared" si="59"/>
        <v>0</v>
      </c>
      <c r="BM23" s="55">
        <f t="shared" si="60"/>
        <v>45586</v>
      </c>
      <c r="BN23" s="56"/>
      <c r="BO23" s="2">
        <f t="shared" si="28"/>
        <v>0</v>
      </c>
      <c r="BP23" s="2">
        <f t="shared" si="29"/>
        <v>0</v>
      </c>
      <c r="BQ23" s="2">
        <f t="shared" si="30"/>
        <v>0</v>
      </c>
      <c r="BR23" s="51">
        <f t="shared" si="61"/>
        <v>0</v>
      </c>
      <c r="BS23" s="51">
        <f t="shared" si="62"/>
        <v>7.5</v>
      </c>
      <c r="BT23" s="6">
        <f t="shared" si="63"/>
        <v>45617</v>
      </c>
      <c r="BU23" s="12"/>
      <c r="BV23" s="2">
        <f t="shared" si="31"/>
        <v>0</v>
      </c>
      <c r="BW23" s="2">
        <f t="shared" si="32"/>
        <v>0</v>
      </c>
      <c r="BX23" s="2">
        <f t="shared" si="33"/>
        <v>0</v>
      </c>
      <c r="BY23" s="51">
        <f t="shared" si="34"/>
        <v>0</v>
      </c>
      <c r="BZ23" s="51">
        <f t="shared" si="64"/>
        <v>8</v>
      </c>
      <c r="CA23" s="55">
        <f t="shared" si="65"/>
        <v>45647</v>
      </c>
      <c r="CB23" s="56"/>
      <c r="CC23" s="2">
        <f t="shared" si="35"/>
        <v>0</v>
      </c>
      <c r="CD23" s="2">
        <f t="shared" si="36"/>
        <v>0</v>
      </c>
      <c r="CE23" s="2">
        <f t="shared" si="37"/>
        <v>0</v>
      </c>
      <c r="CF23" s="51">
        <f t="shared" si="38"/>
        <v>0</v>
      </c>
      <c r="CG23" s="54">
        <f t="shared" si="66"/>
        <v>0</v>
      </c>
    </row>
    <row r="24" spans="2:85" ht="21" customHeight="1" x14ac:dyDescent="0.2">
      <c r="B24" s="6">
        <f t="shared" si="39"/>
        <v>45313</v>
      </c>
      <c r="C24" s="12"/>
      <c r="D24" s="2">
        <f t="shared" si="0"/>
        <v>0</v>
      </c>
      <c r="E24" s="2">
        <f t="shared" si="1"/>
        <v>0</v>
      </c>
      <c r="F24" s="2">
        <f t="shared" si="40"/>
        <v>0</v>
      </c>
      <c r="G24" s="51">
        <f t="shared" si="67"/>
        <v>0</v>
      </c>
      <c r="H24" s="51">
        <f t="shared" si="68"/>
        <v>7.5</v>
      </c>
      <c r="I24" s="55">
        <f t="shared" si="41"/>
        <v>45344</v>
      </c>
      <c r="J24" s="56"/>
      <c r="K24" s="2">
        <f t="shared" si="2"/>
        <v>0</v>
      </c>
      <c r="L24" s="2">
        <f t="shared" si="3"/>
        <v>0</v>
      </c>
      <c r="M24" s="2">
        <f t="shared" si="4"/>
        <v>0</v>
      </c>
      <c r="N24" s="51">
        <f t="shared" si="42"/>
        <v>0</v>
      </c>
      <c r="O24" s="51">
        <f t="shared" si="5"/>
        <v>8</v>
      </c>
      <c r="P24" s="6">
        <f t="shared" si="43"/>
        <v>45373</v>
      </c>
      <c r="Q24" s="12"/>
      <c r="R24" s="2">
        <f t="shared" si="6"/>
        <v>0</v>
      </c>
      <c r="S24" s="2">
        <f t="shared" si="7"/>
        <v>0</v>
      </c>
      <c r="T24" s="2">
        <f t="shared" si="8"/>
        <v>0</v>
      </c>
      <c r="U24" s="51">
        <f t="shared" si="44"/>
        <v>0</v>
      </c>
      <c r="V24" s="51">
        <f t="shared" si="45"/>
        <v>3.5</v>
      </c>
      <c r="W24" s="55">
        <f t="shared" si="46"/>
        <v>45404</v>
      </c>
      <c r="X24" s="56"/>
      <c r="Y24" s="2">
        <f t="shared" si="9"/>
        <v>0</v>
      </c>
      <c r="Z24" s="2">
        <f t="shared" si="10"/>
        <v>0</v>
      </c>
      <c r="AA24" s="2">
        <f t="shared" si="11"/>
        <v>0</v>
      </c>
      <c r="AB24" s="51">
        <f t="shared" si="69"/>
        <v>0</v>
      </c>
      <c r="AC24" s="51">
        <f t="shared" si="47"/>
        <v>7.5</v>
      </c>
      <c r="AD24" s="6">
        <f t="shared" si="48"/>
        <v>45434</v>
      </c>
      <c r="AE24" s="12"/>
      <c r="AF24" s="2">
        <f t="shared" si="12"/>
        <v>0</v>
      </c>
      <c r="AG24" s="2">
        <f t="shared" si="13"/>
        <v>0</v>
      </c>
      <c r="AH24" s="2">
        <f t="shared" si="14"/>
        <v>0</v>
      </c>
      <c r="AI24" s="51">
        <f t="shared" si="70"/>
        <v>0</v>
      </c>
      <c r="AJ24" s="51">
        <f t="shared" si="49"/>
        <v>8</v>
      </c>
      <c r="AK24" s="20">
        <f t="shared" si="50"/>
        <v>45465</v>
      </c>
      <c r="AL24" s="21"/>
      <c r="AM24" s="2">
        <f t="shared" si="15"/>
        <v>0</v>
      </c>
      <c r="AN24" s="2">
        <f t="shared" si="16"/>
        <v>0</v>
      </c>
      <c r="AO24" s="2">
        <f t="shared" si="17"/>
        <v>0</v>
      </c>
      <c r="AP24" s="51">
        <f t="shared" si="51"/>
        <v>0</v>
      </c>
      <c r="AQ24" s="51">
        <f t="shared" si="52"/>
        <v>0</v>
      </c>
      <c r="AR24" s="55">
        <f t="shared" si="53"/>
        <v>45495</v>
      </c>
      <c r="AS24" s="56"/>
      <c r="AT24" s="2">
        <f t="shared" si="18"/>
        <v>0</v>
      </c>
      <c r="AU24" s="2">
        <f t="shared" si="19"/>
        <v>0</v>
      </c>
      <c r="AV24" s="2">
        <f t="shared" si="20"/>
        <v>0</v>
      </c>
      <c r="AW24" s="51">
        <f t="shared" si="71"/>
        <v>0</v>
      </c>
      <c r="AX24" s="51">
        <f t="shared" si="54"/>
        <v>7.5</v>
      </c>
      <c r="AY24" s="55">
        <f t="shared" si="55"/>
        <v>45526</v>
      </c>
      <c r="AZ24" s="56"/>
      <c r="BA24" s="2">
        <f t="shared" si="21"/>
        <v>0</v>
      </c>
      <c r="BB24" s="2">
        <f t="shared" si="22"/>
        <v>0</v>
      </c>
      <c r="BC24" s="2">
        <f t="shared" si="23"/>
        <v>0</v>
      </c>
      <c r="BD24" s="51">
        <f t="shared" si="56"/>
        <v>0</v>
      </c>
      <c r="BE24" s="51">
        <f t="shared" si="57"/>
        <v>8</v>
      </c>
      <c r="BF24" s="20">
        <f t="shared" si="58"/>
        <v>45557</v>
      </c>
      <c r="BG24" s="21"/>
      <c r="BH24" s="2">
        <f t="shared" si="24"/>
        <v>0</v>
      </c>
      <c r="BI24" s="2">
        <f t="shared" si="25"/>
        <v>0</v>
      </c>
      <c r="BJ24" s="2">
        <f t="shared" si="26"/>
        <v>0</v>
      </c>
      <c r="BK24" s="51">
        <f t="shared" si="27"/>
        <v>0</v>
      </c>
      <c r="BL24" s="51">
        <f t="shared" si="59"/>
        <v>0</v>
      </c>
      <c r="BM24" s="55">
        <f t="shared" si="60"/>
        <v>45587</v>
      </c>
      <c r="BN24" s="56"/>
      <c r="BO24" s="2">
        <f t="shared" si="28"/>
        <v>0</v>
      </c>
      <c r="BP24" s="2">
        <f t="shared" si="29"/>
        <v>0</v>
      </c>
      <c r="BQ24" s="2">
        <f t="shared" si="30"/>
        <v>0</v>
      </c>
      <c r="BR24" s="51">
        <f t="shared" si="61"/>
        <v>0</v>
      </c>
      <c r="BS24" s="51">
        <f t="shared" si="62"/>
        <v>8</v>
      </c>
      <c r="BT24" s="6">
        <f t="shared" si="63"/>
        <v>45618</v>
      </c>
      <c r="BU24" s="12"/>
      <c r="BV24" s="2">
        <f t="shared" si="31"/>
        <v>0</v>
      </c>
      <c r="BW24" s="2">
        <f t="shared" si="32"/>
        <v>0</v>
      </c>
      <c r="BX24" s="2">
        <f t="shared" si="33"/>
        <v>0</v>
      </c>
      <c r="BY24" s="51">
        <f t="shared" si="34"/>
        <v>0</v>
      </c>
      <c r="BZ24" s="51">
        <f t="shared" si="64"/>
        <v>3.5</v>
      </c>
      <c r="CA24" s="55">
        <f t="shared" si="65"/>
        <v>45648</v>
      </c>
      <c r="CB24" s="56"/>
      <c r="CC24" s="2">
        <f t="shared" si="35"/>
        <v>0</v>
      </c>
      <c r="CD24" s="2">
        <f t="shared" si="36"/>
        <v>0</v>
      </c>
      <c r="CE24" s="2">
        <f t="shared" si="37"/>
        <v>0</v>
      </c>
      <c r="CF24" s="51">
        <f t="shared" si="38"/>
        <v>0</v>
      </c>
      <c r="CG24" s="54">
        <f t="shared" si="66"/>
        <v>0</v>
      </c>
    </row>
    <row r="25" spans="2:85" ht="21" customHeight="1" x14ac:dyDescent="0.2">
      <c r="B25" s="6">
        <f t="shared" si="39"/>
        <v>45314</v>
      </c>
      <c r="C25" s="12"/>
      <c r="D25" s="2">
        <f t="shared" si="0"/>
        <v>0</v>
      </c>
      <c r="E25" s="2">
        <f t="shared" si="1"/>
        <v>0</v>
      </c>
      <c r="F25" s="2">
        <f t="shared" si="40"/>
        <v>0</v>
      </c>
      <c r="G25" s="51">
        <f t="shared" si="67"/>
        <v>0</v>
      </c>
      <c r="H25" s="51">
        <f t="shared" si="68"/>
        <v>8</v>
      </c>
      <c r="I25" s="55">
        <f t="shared" si="41"/>
        <v>45345</v>
      </c>
      <c r="J25" s="56"/>
      <c r="K25" s="2">
        <f t="shared" si="2"/>
        <v>0</v>
      </c>
      <c r="L25" s="2">
        <f t="shared" si="3"/>
        <v>0</v>
      </c>
      <c r="M25" s="2">
        <f t="shared" si="4"/>
        <v>0</v>
      </c>
      <c r="N25" s="51">
        <f t="shared" si="42"/>
        <v>0</v>
      </c>
      <c r="O25" s="51">
        <f t="shared" si="5"/>
        <v>3.5</v>
      </c>
      <c r="P25" s="20">
        <f t="shared" si="43"/>
        <v>45374</v>
      </c>
      <c r="Q25" s="21"/>
      <c r="R25" s="14">
        <f t="shared" si="6"/>
        <v>0</v>
      </c>
      <c r="S25" s="9">
        <f t="shared" si="7"/>
        <v>0</v>
      </c>
      <c r="T25" s="14">
        <f t="shared" si="8"/>
        <v>0</v>
      </c>
      <c r="U25" s="51">
        <f t="shared" si="44"/>
        <v>0</v>
      </c>
      <c r="V25" s="51">
        <f t="shared" si="45"/>
        <v>0</v>
      </c>
      <c r="W25" s="55">
        <f t="shared" si="46"/>
        <v>45405</v>
      </c>
      <c r="X25" s="56"/>
      <c r="Y25" s="2">
        <f t="shared" si="9"/>
        <v>0</v>
      </c>
      <c r="Z25" s="2">
        <f t="shared" si="10"/>
        <v>0</v>
      </c>
      <c r="AA25" s="2">
        <f t="shared" si="11"/>
        <v>0</v>
      </c>
      <c r="AB25" s="51">
        <f t="shared" si="69"/>
        <v>0</v>
      </c>
      <c r="AC25" s="51">
        <f t="shared" si="47"/>
        <v>8</v>
      </c>
      <c r="AD25" s="36">
        <f t="shared" si="48"/>
        <v>45435</v>
      </c>
      <c r="AE25" s="12"/>
      <c r="AF25" s="2">
        <f t="shared" si="12"/>
        <v>0</v>
      </c>
      <c r="AG25" s="2">
        <f t="shared" si="13"/>
        <v>0</v>
      </c>
      <c r="AH25" s="2">
        <f t="shared" si="14"/>
        <v>0</v>
      </c>
      <c r="AI25" s="51">
        <f t="shared" si="70"/>
        <v>0</v>
      </c>
      <c r="AJ25" s="51">
        <f t="shared" si="49"/>
        <v>8</v>
      </c>
      <c r="AK25" s="20">
        <f t="shared" si="50"/>
        <v>45466</v>
      </c>
      <c r="AL25" s="21"/>
      <c r="AM25" s="2">
        <f t="shared" si="15"/>
        <v>0</v>
      </c>
      <c r="AN25" s="2">
        <f t="shared" si="16"/>
        <v>0</v>
      </c>
      <c r="AO25" s="2">
        <f t="shared" si="17"/>
        <v>0</v>
      </c>
      <c r="AP25" s="51">
        <f t="shared" si="51"/>
        <v>0</v>
      </c>
      <c r="AQ25" s="51">
        <f t="shared" si="52"/>
        <v>0</v>
      </c>
      <c r="AR25" s="55">
        <f t="shared" si="53"/>
        <v>45496</v>
      </c>
      <c r="AS25" s="56"/>
      <c r="AT25" s="2">
        <f t="shared" si="18"/>
        <v>0</v>
      </c>
      <c r="AU25" s="2">
        <f t="shared" si="19"/>
        <v>0</v>
      </c>
      <c r="AV25" s="2">
        <f t="shared" si="20"/>
        <v>0</v>
      </c>
      <c r="AW25" s="51">
        <f t="shared" si="71"/>
        <v>0</v>
      </c>
      <c r="AX25" s="51">
        <f t="shared" si="54"/>
        <v>8</v>
      </c>
      <c r="AY25" s="55">
        <f t="shared" si="55"/>
        <v>45527</v>
      </c>
      <c r="AZ25" s="56"/>
      <c r="BA25" s="2">
        <f t="shared" si="21"/>
        <v>0</v>
      </c>
      <c r="BB25" s="2">
        <f t="shared" si="22"/>
        <v>0</v>
      </c>
      <c r="BC25" s="2">
        <f t="shared" si="23"/>
        <v>0</v>
      </c>
      <c r="BD25" s="51">
        <f t="shared" si="56"/>
        <v>0</v>
      </c>
      <c r="BE25" s="51">
        <f t="shared" si="57"/>
        <v>3.5</v>
      </c>
      <c r="BF25" s="6">
        <f t="shared" si="58"/>
        <v>45558</v>
      </c>
      <c r="BG25" s="12"/>
      <c r="BH25" s="2">
        <f t="shared" si="24"/>
        <v>0</v>
      </c>
      <c r="BI25" s="2">
        <f t="shared" si="25"/>
        <v>0</v>
      </c>
      <c r="BJ25" s="2">
        <f t="shared" si="26"/>
        <v>0</v>
      </c>
      <c r="BK25" s="51">
        <f t="shared" si="27"/>
        <v>0</v>
      </c>
      <c r="BL25" s="51">
        <f t="shared" si="59"/>
        <v>7.5</v>
      </c>
      <c r="BM25" s="55">
        <f t="shared" si="60"/>
        <v>45588</v>
      </c>
      <c r="BN25" s="56"/>
      <c r="BO25" s="2">
        <f t="shared" si="28"/>
        <v>0</v>
      </c>
      <c r="BP25" s="2">
        <f t="shared" si="29"/>
        <v>0</v>
      </c>
      <c r="BQ25" s="2">
        <f t="shared" si="30"/>
        <v>0</v>
      </c>
      <c r="BR25" s="51">
        <f t="shared" si="61"/>
        <v>0</v>
      </c>
      <c r="BS25" s="51">
        <f t="shared" si="62"/>
        <v>8</v>
      </c>
      <c r="BT25" s="20">
        <f t="shared" si="63"/>
        <v>45619</v>
      </c>
      <c r="BU25" s="21"/>
      <c r="BV25" s="2">
        <f t="shared" si="31"/>
        <v>0</v>
      </c>
      <c r="BW25" s="2">
        <f t="shared" si="32"/>
        <v>0</v>
      </c>
      <c r="BX25" s="2">
        <f t="shared" si="33"/>
        <v>0</v>
      </c>
      <c r="BY25" s="51">
        <f t="shared" si="34"/>
        <v>0</v>
      </c>
      <c r="BZ25" s="51">
        <f t="shared" si="64"/>
        <v>0</v>
      </c>
      <c r="CA25" s="55">
        <f t="shared" si="65"/>
        <v>45649</v>
      </c>
      <c r="CB25" s="56"/>
      <c r="CC25" s="2">
        <f t="shared" si="35"/>
        <v>0</v>
      </c>
      <c r="CD25" s="2">
        <f t="shared" si="36"/>
        <v>0</v>
      </c>
      <c r="CE25" s="2">
        <f t="shared" si="37"/>
        <v>0</v>
      </c>
      <c r="CF25" s="51">
        <f t="shared" si="38"/>
        <v>0</v>
      </c>
      <c r="CG25" s="54">
        <f t="shared" si="66"/>
        <v>7.5</v>
      </c>
    </row>
    <row r="26" spans="2:85" ht="21" customHeight="1" x14ac:dyDescent="0.2">
      <c r="B26" s="36">
        <f t="shared" si="39"/>
        <v>45315</v>
      </c>
      <c r="C26" s="37"/>
      <c r="D26" s="2">
        <f t="shared" si="0"/>
        <v>0</v>
      </c>
      <c r="E26" s="2">
        <f t="shared" si="1"/>
        <v>0</v>
      </c>
      <c r="F26" s="2">
        <f t="shared" si="40"/>
        <v>0</v>
      </c>
      <c r="G26" s="51">
        <f t="shared" si="67"/>
        <v>0</v>
      </c>
      <c r="H26" s="51">
        <f t="shared" si="68"/>
        <v>8</v>
      </c>
      <c r="I26" s="55">
        <f t="shared" si="41"/>
        <v>45346</v>
      </c>
      <c r="J26" s="56"/>
      <c r="K26" s="2">
        <f t="shared" si="2"/>
        <v>0</v>
      </c>
      <c r="L26" s="2">
        <f t="shared" si="3"/>
        <v>0</v>
      </c>
      <c r="M26" s="2">
        <f t="shared" si="4"/>
        <v>0</v>
      </c>
      <c r="N26" s="51">
        <f t="shared" si="42"/>
        <v>0</v>
      </c>
      <c r="O26" s="51">
        <f t="shared" si="5"/>
        <v>0</v>
      </c>
      <c r="P26" s="20">
        <f t="shared" si="43"/>
        <v>45375</v>
      </c>
      <c r="Q26" s="21"/>
      <c r="R26" s="2">
        <f t="shared" si="6"/>
        <v>0</v>
      </c>
      <c r="S26" s="2">
        <f t="shared" si="7"/>
        <v>0</v>
      </c>
      <c r="T26" s="2">
        <f t="shared" si="8"/>
        <v>0</v>
      </c>
      <c r="U26" s="51">
        <f t="shared" si="44"/>
        <v>0</v>
      </c>
      <c r="V26" s="51">
        <f t="shared" si="45"/>
        <v>0</v>
      </c>
      <c r="W26" s="55">
        <f t="shared" si="46"/>
        <v>45406</v>
      </c>
      <c r="X26" s="56"/>
      <c r="Y26" s="2">
        <f t="shared" si="9"/>
        <v>0</v>
      </c>
      <c r="Z26" s="2">
        <f t="shared" si="10"/>
        <v>0</v>
      </c>
      <c r="AA26" s="2">
        <f t="shared" si="11"/>
        <v>0</v>
      </c>
      <c r="AB26" s="51">
        <f t="shared" si="69"/>
        <v>0</v>
      </c>
      <c r="AC26" s="51">
        <f t="shared" si="47"/>
        <v>8</v>
      </c>
      <c r="AD26" s="36">
        <f t="shared" si="48"/>
        <v>45436</v>
      </c>
      <c r="AE26" s="12"/>
      <c r="AF26" s="2">
        <f t="shared" si="12"/>
        <v>0</v>
      </c>
      <c r="AG26" s="2">
        <f t="shared" si="13"/>
        <v>0</v>
      </c>
      <c r="AH26" s="2">
        <f t="shared" si="14"/>
        <v>0</v>
      </c>
      <c r="AI26" s="51">
        <f t="shared" si="70"/>
        <v>0</v>
      </c>
      <c r="AJ26" s="51">
        <f t="shared" si="49"/>
        <v>3.5</v>
      </c>
      <c r="AK26" s="6">
        <f t="shared" si="50"/>
        <v>45467</v>
      </c>
      <c r="AL26" s="12"/>
      <c r="AM26" s="2">
        <f t="shared" si="15"/>
        <v>0</v>
      </c>
      <c r="AN26" s="2">
        <f t="shared" si="16"/>
        <v>0</v>
      </c>
      <c r="AO26" s="2">
        <f t="shared" si="17"/>
        <v>0</v>
      </c>
      <c r="AP26" s="51">
        <f t="shared" si="51"/>
        <v>0</v>
      </c>
      <c r="AQ26" s="51">
        <f t="shared" si="52"/>
        <v>7.5</v>
      </c>
      <c r="AR26" s="55">
        <f t="shared" si="53"/>
        <v>45497</v>
      </c>
      <c r="AS26" s="56"/>
      <c r="AT26" s="2">
        <f t="shared" si="18"/>
        <v>0</v>
      </c>
      <c r="AU26" s="2">
        <f t="shared" si="19"/>
        <v>0</v>
      </c>
      <c r="AV26" s="2">
        <f t="shared" si="20"/>
        <v>0</v>
      </c>
      <c r="AW26" s="51">
        <f t="shared" si="71"/>
        <v>0</v>
      </c>
      <c r="AX26" s="51">
        <f t="shared" si="54"/>
        <v>8</v>
      </c>
      <c r="AY26" s="55">
        <f t="shared" si="55"/>
        <v>45528</v>
      </c>
      <c r="AZ26" s="56"/>
      <c r="BA26" s="2">
        <f t="shared" si="21"/>
        <v>0</v>
      </c>
      <c r="BB26" s="2">
        <f t="shared" si="22"/>
        <v>0</v>
      </c>
      <c r="BC26" s="2">
        <f t="shared" si="23"/>
        <v>0</v>
      </c>
      <c r="BD26" s="51">
        <f t="shared" si="56"/>
        <v>0</v>
      </c>
      <c r="BE26" s="51">
        <f t="shared" si="57"/>
        <v>0</v>
      </c>
      <c r="BF26" s="6">
        <f t="shared" si="58"/>
        <v>45559</v>
      </c>
      <c r="BG26" s="12"/>
      <c r="BH26" s="2">
        <f t="shared" si="24"/>
        <v>0</v>
      </c>
      <c r="BI26" s="2">
        <f t="shared" si="25"/>
        <v>0</v>
      </c>
      <c r="BJ26" s="2">
        <f t="shared" si="26"/>
        <v>0</v>
      </c>
      <c r="BK26" s="51">
        <f t="shared" si="27"/>
        <v>0</v>
      </c>
      <c r="BL26" s="51">
        <f t="shared" si="59"/>
        <v>8</v>
      </c>
      <c r="BM26" s="55">
        <f t="shared" si="60"/>
        <v>45589</v>
      </c>
      <c r="BN26" s="56"/>
      <c r="BO26" s="2">
        <f t="shared" si="28"/>
        <v>0</v>
      </c>
      <c r="BP26" s="2">
        <f t="shared" si="29"/>
        <v>0</v>
      </c>
      <c r="BQ26" s="2">
        <f t="shared" si="30"/>
        <v>0</v>
      </c>
      <c r="BR26" s="51">
        <f t="shared" si="61"/>
        <v>0</v>
      </c>
      <c r="BS26" s="51">
        <f t="shared" si="62"/>
        <v>8</v>
      </c>
      <c r="BT26" s="20">
        <f t="shared" si="63"/>
        <v>45620</v>
      </c>
      <c r="BU26" s="21"/>
      <c r="BV26" s="2">
        <f t="shared" si="31"/>
        <v>0</v>
      </c>
      <c r="BW26" s="2">
        <f t="shared" si="32"/>
        <v>0</v>
      </c>
      <c r="BX26" s="2">
        <f t="shared" si="33"/>
        <v>0</v>
      </c>
      <c r="BY26" s="51">
        <f t="shared" si="34"/>
        <v>0</v>
      </c>
      <c r="BZ26" s="51">
        <f t="shared" si="64"/>
        <v>0</v>
      </c>
      <c r="CA26" s="55">
        <f t="shared" si="65"/>
        <v>45650</v>
      </c>
      <c r="CB26" s="56"/>
      <c r="CC26" s="2">
        <f t="shared" si="35"/>
        <v>0</v>
      </c>
      <c r="CD26" s="2">
        <f t="shared" si="36"/>
        <v>0</v>
      </c>
      <c r="CE26" s="2">
        <f t="shared" si="37"/>
        <v>0</v>
      </c>
      <c r="CF26" s="51">
        <f t="shared" si="38"/>
        <v>0</v>
      </c>
      <c r="CG26" s="54">
        <f t="shared" si="66"/>
        <v>8</v>
      </c>
    </row>
    <row r="27" spans="2:85" ht="21" customHeight="1" x14ac:dyDescent="0.2">
      <c r="B27" s="6">
        <f t="shared" si="39"/>
        <v>45316</v>
      </c>
      <c r="C27" s="37"/>
      <c r="D27" s="2">
        <f t="shared" si="0"/>
        <v>0</v>
      </c>
      <c r="E27" s="2">
        <f t="shared" si="1"/>
        <v>0</v>
      </c>
      <c r="F27" s="2">
        <f t="shared" si="40"/>
        <v>0</v>
      </c>
      <c r="G27" s="51">
        <f t="shared" si="67"/>
        <v>0</v>
      </c>
      <c r="H27" s="51">
        <f t="shared" si="68"/>
        <v>8</v>
      </c>
      <c r="I27" s="55">
        <f t="shared" si="41"/>
        <v>45347</v>
      </c>
      <c r="J27" s="56"/>
      <c r="K27" s="2">
        <f t="shared" si="2"/>
        <v>0</v>
      </c>
      <c r="L27" s="2">
        <f t="shared" si="3"/>
        <v>0</v>
      </c>
      <c r="M27" s="2">
        <f t="shared" si="4"/>
        <v>0</v>
      </c>
      <c r="N27" s="51">
        <f t="shared" si="42"/>
        <v>0</v>
      </c>
      <c r="O27" s="51">
        <f t="shared" si="5"/>
        <v>0</v>
      </c>
      <c r="P27" s="6">
        <f t="shared" si="43"/>
        <v>45376</v>
      </c>
      <c r="Q27" s="12"/>
      <c r="R27" s="2">
        <f t="shared" si="6"/>
        <v>0</v>
      </c>
      <c r="S27" s="2">
        <f t="shared" si="7"/>
        <v>0</v>
      </c>
      <c r="T27" s="2">
        <f t="shared" si="8"/>
        <v>0</v>
      </c>
      <c r="U27" s="51">
        <f t="shared" si="44"/>
        <v>0</v>
      </c>
      <c r="V27" s="51">
        <f t="shared" si="45"/>
        <v>7.5</v>
      </c>
      <c r="W27" s="55">
        <f t="shared" si="46"/>
        <v>45407</v>
      </c>
      <c r="X27" s="56"/>
      <c r="Y27" s="2">
        <f t="shared" si="9"/>
        <v>0</v>
      </c>
      <c r="Z27" s="2">
        <f t="shared" si="10"/>
        <v>0</v>
      </c>
      <c r="AA27" s="2">
        <f t="shared" si="11"/>
        <v>0</v>
      </c>
      <c r="AB27" s="51">
        <f t="shared" si="69"/>
        <v>0</v>
      </c>
      <c r="AC27" s="51">
        <f t="shared" si="47"/>
        <v>8</v>
      </c>
      <c r="AD27" s="20">
        <f t="shared" si="48"/>
        <v>45437</v>
      </c>
      <c r="AE27" s="21"/>
      <c r="AF27" s="2">
        <f t="shared" si="12"/>
        <v>0</v>
      </c>
      <c r="AG27" s="2">
        <f t="shared" si="13"/>
        <v>0</v>
      </c>
      <c r="AH27" s="2">
        <f t="shared" si="14"/>
        <v>0</v>
      </c>
      <c r="AI27" s="51">
        <f t="shared" si="70"/>
        <v>0</v>
      </c>
      <c r="AJ27" s="51">
        <f t="shared" si="49"/>
        <v>0</v>
      </c>
      <c r="AK27" s="6">
        <f t="shared" si="50"/>
        <v>45468</v>
      </c>
      <c r="AL27" s="12"/>
      <c r="AM27" s="2">
        <f t="shared" si="15"/>
        <v>0</v>
      </c>
      <c r="AN27" s="2">
        <f t="shared" si="16"/>
        <v>0</v>
      </c>
      <c r="AO27" s="2">
        <f t="shared" si="17"/>
        <v>0</v>
      </c>
      <c r="AP27" s="51">
        <f t="shared" si="51"/>
        <v>0</v>
      </c>
      <c r="AQ27" s="51">
        <f t="shared" si="52"/>
        <v>8</v>
      </c>
      <c r="AR27" s="55">
        <f t="shared" si="53"/>
        <v>45498</v>
      </c>
      <c r="AS27" s="56"/>
      <c r="AT27" s="2">
        <f t="shared" si="18"/>
        <v>0</v>
      </c>
      <c r="AU27" s="2">
        <f t="shared" si="19"/>
        <v>0</v>
      </c>
      <c r="AV27" s="2">
        <f t="shared" si="20"/>
        <v>0</v>
      </c>
      <c r="AW27" s="51">
        <f t="shared" si="71"/>
        <v>0</v>
      </c>
      <c r="AX27" s="51">
        <f t="shared" si="54"/>
        <v>8</v>
      </c>
      <c r="AY27" s="55">
        <f t="shared" si="55"/>
        <v>45529</v>
      </c>
      <c r="AZ27" s="56"/>
      <c r="BA27" s="2">
        <f t="shared" si="21"/>
        <v>0</v>
      </c>
      <c r="BB27" s="2">
        <f t="shared" si="22"/>
        <v>0</v>
      </c>
      <c r="BC27" s="2">
        <f t="shared" si="23"/>
        <v>0</v>
      </c>
      <c r="BD27" s="51">
        <f t="shared" si="56"/>
        <v>0</v>
      </c>
      <c r="BE27" s="51">
        <f t="shared" si="57"/>
        <v>0</v>
      </c>
      <c r="BF27" s="6">
        <f t="shared" si="58"/>
        <v>45560</v>
      </c>
      <c r="BG27" s="12"/>
      <c r="BH27" s="2">
        <f t="shared" si="24"/>
        <v>0</v>
      </c>
      <c r="BI27" s="2">
        <f t="shared" si="25"/>
        <v>0</v>
      </c>
      <c r="BJ27" s="2">
        <f t="shared" si="26"/>
        <v>0</v>
      </c>
      <c r="BK27" s="51">
        <f t="shared" si="27"/>
        <v>0</v>
      </c>
      <c r="BL27" s="51">
        <f t="shared" si="59"/>
        <v>8</v>
      </c>
      <c r="BM27" s="55">
        <f t="shared" si="60"/>
        <v>45590</v>
      </c>
      <c r="BN27" s="56"/>
      <c r="BO27" s="2">
        <f t="shared" si="28"/>
        <v>0</v>
      </c>
      <c r="BP27" s="2">
        <f t="shared" si="29"/>
        <v>0</v>
      </c>
      <c r="BQ27" s="2">
        <f t="shared" si="30"/>
        <v>0</v>
      </c>
      <c r="BR27" s="51">
        <f t="shared" si="61"/>
        <v>0</v>
      </c>
      <c r="BS27" s="51">
        <f t="shared" si="62"/>
        <v>3.5</v>
      </c>
      <c r="BT27" s="6">
        <f t="shared" si="63"/>
        <v>45621</v>
      </c>
      <c r="BU27" s="12"/>
      <c r="BV27" s="2">
        <f t="shared" si="31"/>
        <v>0</v>
      </c>
      <c r="BW27" s="2">
        <f t="shared" si="32"/>
        <v>0</v>
      </c>
      <c r="BX27" s="2">
        <f t="shared" si="33"/>
        <v>0</v>
      </c>
      <c r="BY27" s="51">
        <f t="shared" si="34"/>
        <v>0</v>
      </c>
      <c r="BZ27" s="51">
        <f t="shared" si="64"/>
        <v>7.5</v>
      </c>
      <c r="CA27" s="55">
        <f t="shared" si="65"/>
        <v>45651</v>
      </c>
      <c r="CB27" s="56"/>
      <c r="CC27" s="2">
        <f t="shared" si="35"/>
        <v>0</v>
      </c>
      <c r="CD27" s="2">
        <f t="shared" si="36"/>
        <v>0</v>
      </c>
      <c r="CE27" s="2">
        <f t="shared" si="37"/>
        <v>0</v>
      </c>
      <c r="CF27" s="51">
        <f t="shared" si="38"/>
        <v>0</v>
      </c>
      <c r="CG27" s="54">
        <f t="shared" si="66"/>
        <v>8</v>
      </c>
    </row>
    <row r="28" spans="2:85" ht="21" customHeight="1" x14ac:dyDescent="0.2">
      <c r="B28" s="6">
        <f t="shared" si="39"/>
        <v>45317</v>
      </c>
      <c r="C28" s="37"/>
      <c r="D28" s="2">
        <f t="shared" si="0"/>
        <v>0</v>
      </c>
      <c r="E28" s="2">
        <f t="shared" si="1"/>
        <v>0</v>
      </c>
      <c r="F28" s="2">
        <f t="shared" si="40"/>
        <v>0</v>
      </c>
      <c r="G28" s="51">
        <f t="shared" si="67"/>
        <v>0</v>
      </c>
      <c r="H28" s="51">
        <f t="shared" si="68"/>
        <v>3.5</v>
      </c>
      <c r="I28" s="55">
        <f t="shared" si="41"/>
        <v>45348</v>
      </c>
      <c r="J28" s="56"/>
      <c r="K28" s="2">
        <f t="shared" si="2"/>
        <v>0</v>
      </c>
      <c r="L28" s="2">
        <f t="shared" si="3"/>
        <v>0</v>
      </c>
      <c r="M28" s="2">
        <f t="shared" si="4"/>
        <v>0</v>
      </c>
      <c r="N28" s="51">
        <f t="shared" si="42"/>
        <v>0</v>
      </c>
      <c r="O28" s="51">
        <f t="shared" si="5"/>
        <v>7.5</v>
      </c>
      <c r="P28" s="6">
        <f t="shared" si="43"/>
        <v>45377</v>
      </c>
      <c r="Q28" s="12"/>
      <c r="R28" s="2">
        <f t="shared" si="6"/>
        <v>0</v>
      </c>
      <c r="S28" s="2">
        <f t="shared" si="7"/>
        <v>0</v>
      </c>
      <c r="T28" s="2">
        <f t="shared" si="8"/>
        <v>0</v>
      </c>
      <c r="U28" s="51">
        <f t="shared" si="44"/>
        <v>0</v>
      </c>
      <c r="V28" s="51">
        <f t="shared" si="45"/>
        <v>8</v>
      </c>
      <c r="W28" s="55">
        <f t="shared" si="46"/>
        <v>45408</v>
      </c>
      <c r="X28" s="56"/>
      <c r="Y28" s="2">
        <f t="shared" si="9"/>
        <v>0</v>
      </c>
      <c r="Z28" s="2">
        <f t="shared" si="10"/>
        <v>0</v>
      </c>
      <c r="AA28" s="2">
        <f t="shared" si="11"/>
        <v>0</v>
      </c>
      <c r="AB28" s="51">
        <f t="shared" si="69"/>
        <v>0</v>
      </c>
      <c r="AC28" s="51">
        <f t="shared" si="47"/>
        <v>3.5</v>
      </c>
      <c r="AD28" s="20">
        <f t="shared" si="48"/>
        <v>45438</v>
      </c>
      <c r="AE28" s="21"/>
      <c r="AF28" s="2">
        <f t="shared" si="12"/>
        <v>0</v>
      </c>
      <c r="AG28" s="2">
        <f t="shared" si="13"/>
        <v>0</v>
      </c>
      <c r="AH28" s="2">
        <f t="shared" si="14"/>
        <v>0</v>
      </c>
      <c r="AI28" s="51">
        <f t="shared" si="70"/>
        <v>0</v>
      </c>
      <c r="AJ28" s="51">
        <f t="shared" si="49"/>
        <v>0</v>
      </c>
      <c r="AK28" s="6">
        <f t="shared" si="50"/>
        <v>45469</v>
      </c>
      <c r="AL28" s="12"/>
      <c r="AM28" s="2">
        <f t="shared" si="15"/>
        <v>0</v>
      </c>
      <c r="AN28" s="2">
        <f t="shared" si="16"/>
        <v>0</v>
      </c>
      <c r="AO28" s="2">
        <f t="shared" si="17"/>
        <v>0</v>
      </c>
      <c r="AP28" s="51">
        <f t="shared" si="51"/>
        <v>0</v>
      </c>
      <c r="AQ28" s="51">
        <f t="shared" si="52"/>
        <v>8</v>
      </c>
      <c r="AR28" s="55">
        <f t="shared" si="53"/>
        <v>45499</v>
      </c>
      <c r="AS28" s="56"/>
      <c r="AT28" s="2">
        <f t="shared" si="18"/>
        <v>0</v>
      </c>
      <c r="AU28" s="2">
        <f t="shared" si="19"/>
        <v>0</v>
      </c>
      <c r="AV28" s="2">
        <f t="shared" si="20"/>
        <v>0</v>
      </c>
      <c r="AW28" s="51">
        <f t="shared" si="71"/>
        <v>0</v>
      </c>
      <c r="AX28" s="51">
        <f t="shared" si="54"/>
        <v>3.5</v>
      </c>
      <c r="AY28" s="55">
        <f t="shared" si="55"/>
        <v>45530</v>
      </c>
      <c r="AZ28" s="56"/>
      <c r="BA28" s="2">
        <f t="shared" si="21"/>
        <v>0</v>
      </c>
      <c r="BB28" s="2">
        <f t="shared" si="22"/>
        <v>0</v>
      </c>
      <c r="BC28" s="2">
        <f t="shared" si="23"/>
        <v>0</v>
      </c>
      <c r="BD28" s="51">
        <f t="shared" si="56"/>
        <v>0</v>
      </c>
      <c r="BE28" s="51">
        <f t="shared" si="57"/>
        <v>7.5</v>
      </c>
      <c r="BF28" s="6">
        <f t="shared" si="58"/>
        <v>45561</v>
      </c>
      <c r="BG28" s="12"/>
      <c r="BH28" s="2">
        <f t="shared" si="24"/>
        <v>0</v>
      </c>
      <c r="BI28" s="2">
        <f t="shared" si="25"/>
        <v>0</v>
      </c>
      <c r="BJ28" s="2">
        <f t="shared" si="26"/>
        <v>0</v>
      </c>
      <c r="BK28" s="51">
        <f t="shared" si="27"/>
        <v>0</v>
      </c>
      <c r="BL28" s="51">
        <f t="shared" si="59"/>
        <v>8</v>
      </c>
      <c r="BM28" s="55">
        <f t="shared" si="60"/>
        <v>45591</v>
      </c>
      <c r="BN28" s="56"/>
      <c r="BO28" s="2">
        <f t="shared" si="28"/>
        <v>0</v>
      </c>
      <c r="BP28" s="2">
        <f t="shared" si="29"/>
        <v>0</v>
      </c>
      <c r="BQ28" s="2">
        <f t="shared" si="30"/>
        <v>0</v>
      </c>
      <c r="BR28" s="51">
        <f t="shared" si="61"/>
        <v>0</v>
      </c>
      <c r="BS28" s="51">
        <f t="shared" si="62"/>
        <v>0</v>
      </c>
      <c r="BT28" s="6">
        <f t="shared" si="63"/>
        <v>45622</v>
      </c>
      <c r="BU28" s="12"/>
      <c r="BV28" s="2">
        <f t="shared" si="31"/>
        <v>0</v>
      </c>
      <c r="BW28" s="2">
        <f t="shared" si="32"/>
        <v>0</v>
      </c>
      <c r="BX28" s="2">
        <f t="shared" si="33"/>
        <v>0</v>
      </c>
      <c r="BY28" s="51">
        <f t="shared" si="34"/>
        <v>0</v>
      </c>
      <c r="BZ28" s="51">
        <f t="shared" si="64"/>
        <v>8</v>
      </c>
      <c r="CA28" s="55">
        <f t="shared" si="65"/>
        <v>45652</v>
      </c>
      <c r="CB28" s="56" t="s">
        <v>36</v>
      </c>
      <c r="CC28" s="2">
        <f t="shared" si="35"/>
        <v>0</v>
      </c>
      <c r="CD28" s="2">
        <f t="shared" si="36"/>
        <v>0</v>
      </c>
      <c r="CE28" s="2">
        <f t="shared" si="37"/>
        <v>0</v>
      </c>
      <c r="CF28" s="51">
        <f t="shared" si="38"/>
        <v>0</v>
      </c>
      <c r="CG28" s="54">
        <f t="shared" si="66"/>
        <v>8</v>
      </c>
    </row>
    <row r="29" spans="2:85" ht="21" customHeight="1" x14ac:dyDescent="0.2">
      <c r="B29" s="20">
        <f t="shared" si="39"/>
        <v>45318</v>
      </c>
      <c r="C29" s="21"/>
      <c r="D29" s="2">
        <f t="shared" si="0"/>
        <v>0</v>
      </c>
      <c r="E29" s="2">
        <f t="shared" si="1"/>
        <v>0</v>
      </c>
      <c r="F29" s="2">
        <f t="shared" si="40"/>
        <v>0</v>
      </c>
      <c r="G29" s="51">
        <f t="shared" si="67"/>
        <v>0</v>
      </c>
      <c r="H29" s="51">
        <f t="shared" si="68"/>
        <v>0</v>
      </c>
      <c r="I29" s="55">
        <f t="shared" si="41"/>
        <v>45349</v>
      </c>
      <c r="J29" s="56"/>
      <c r="K29" s="2">
        <f t="shared" si="2"/>
        <v>0</v>
      </c>
      <c r="L29" s="2">
        <f t="shared" si="3"/>
        <v>0</v>
      </c>
      <c r="M29" s="2">
        <f t="shared" si="4"/>
        <v>0</v>
      </c>
      <c r="N29" s="51">
        <f t="shared" si="42"/>
        <v>0</v>
      </c>
      <c r="O29" s="51">
        <f t="shared" si="5"/>
        <v>8</v>
      </c>
      <c r="P29" s="6">
        <f t="shared" si="43"/>
        <v>45378</v>
      </c>
      <c r="Q29" s="12"/>
      <c r="R29" s="2">
        <f t="shared" si="6"/>
        <v>0</v>
      </c>
      <c r="S29" s="2">
        <f t="shared" si="7"/>
        <v>0</v>
      </c>
      <c r="T29" s="2">
        <f t="shared" si="8"/>
        <v>0</v>
      </c>
      <c r="U29" s="51">
        <f t="shared" si="44"/>
        <v>0</v>
      </c>
      <c r="V29" s="51">
        <f t="shared" si="45"/>
        <v>8</v>
      </c>
      <c r="W29" s="55">
        <f t="shared" si="46"/>
        <v>45409</v>
      </c>
      <c r="X29" s="56"/>
      <c r="Y29" s="2">
        <f t="shared" si="9"/>
        <v>0</v>
      </c>
      <c r="Z29" s="2">
        <f t="shared" si="10"/>
        <v>0</v>
      </c>
      <c r="AA29" s="2">
        <f t="shared" si="11"/>
        <v>0</v>
      </c>
      <c r="AB29" s="51">
        <f t="shared" si="69"/>
        <v>0</v>
      </c>
      <c r="AC29" s="51">
        <f t="shared" si="47"/>
        <v>0</v>
      </c>
      <c r="AD29" s="6">
        <f t="shared" si="48"/>
        <v>45439</v>
      </c>
      <c r="AE29" s="12"/>
      <c r="AF29" s="2">
        <f t="shared" si="12"/>
        <v>0</v>
      </c>
      <c r="AG29" s="2">
        <f t="shared" si="13"/>
        <v>0</v>
      </c>
      <c r="AH29" s="2">
        <f t="shared" si="14"/>
        <v>0</v>
      </c>
      <c r="AI29" s="51">
        <f t="shared" si="70"/>
        <v>0</v>
      </c>
      <c r="AJ29" s="51">
        <f t="shared" si="49"/>
        <v>7.5</v>
      </c>
      <c r="AK29" s="6">
        <f t="shared" si="50"/>
        <v>45470</v>
      </c>
      <c r="AL29" s="12"/>
      <c r="AM29" s="2">
        <f t="shared" si="15"/>
        <v>0</v>
      </c>
      <c r="AN29" s="2">
        <f t="shared" si="16"/>
        <v>0</v>
      </c>
      <c r="AO29" s="2">
        <f t="shared" si="17"/>
        <v>0</v>
      </c>
      <c r="AP29" s="51">
        <f t="shared" si="51"/>
        <v>0</v>
      </c>
      <c r="AQ29" s="51">
        <f t="shared" si="52"/>
        <v>8</v>
      </c>
      <c r="AR29" s="55">
        <f t="shared" si="53"/>
        <v>45500</v>
      </c>
      <c r="AS29" s="56"/>
      <c r="AT29" s="2">
        <f t="shared" si="18"/>
        <v>0</v>
      </c>
      <c r="AU29" s="2">
        <f t="shared" si="19"/>
        <v>0</v>
      </c>
      <c r="AV29" s="2">
        <f t="shared" si="20"/>
        <v>0</v>
      </c>
      <c r="AW29" s="51">
        <f t="shared" si="71"/>
        <v>0</v>
      </c>
      <c r="AX29" s="51">
        <f t="shared" si="54"/>
        <v>0</v>
      </c>
      <c r="AY29" s="55">
        <f t="shared" si="55"/>
        <v>45531</v>
      </c>
      <c r="AZ29" s="56"/>
      <c r="BA29" s="2">
        <f t="shared" si="21"/>
        <v>0</v>
      </c>
      <c r="BB29" s="2">
        <f t="shared" si="22"/>
        <v>0</v>
      </c>
      <c r="BC29" s="2">
        <f t="shared" si="23"/>
        <v>0</v>
      </c>
      <c r="BD29" s="51">
        <f t="shared" si="56"/>
        <v>0</v>
      </c>
      <c r="BE29" s="51">
        <f t="shared" si="57"/>
        <v>8</v>
      </c>
      <c r="BF29" s="6">
        <f t="shared" si="58"/>
        <v>45562</v>
      </c>
      <c r="BG29" s="12"/>
      <c r="BH29" s="2">
        <f t="shared" si="24"/>
        <v>0</v>
      </c>
      <c r="BI29" s="2">
        <f t="shared" si="25"/>
        <v>0</v>
      </c>
      <c r="BJ29" s="2">
        <f t="shared" si="26"/>
        <v>0</v>
      </c>
      <c r="BK29" s="51">
        <f t="shared" si="27"/>
        <v>0</v>
      </c>
      <c r="BL29" s="51">
        <f t="shared" si="59"/>
        <v>3.5</v>
      </c>
      <c r="BM29" s="55">
        <f t="shared" si="60"/>
        <v>45592</v>
      </c>
      <c r="BN29" s="56"/>
      <c r="BO29" s="2">
        <f t="shared" si="28"/>
        <v>0</v>
      </c>
      <c r="BP29" s="2">
        <f t="shared" si="29"/>
        <v>0</v>
      </c>
      <c r="BQ29" s="2">
        <f t="shared" si="30"/>
        <v>0</v>
      </c>
      <c r="BR29" s="51">
        <f t="shared" si="61"/>
        <v>0</v>
      </c>
      <c r="BS29" s="51">
        <f t="shared" si="62"/>
        <v>0</v>
      </c>
      <c r="BT29" s="6">
        <f t="shared" si="63"/>
        <v>45623</v>
      </c>
      <c r="BU29" s="12"/>
      <c r="BV29" s="2">
        <f t="shared" si="31"/>
        <v>0</v>
      </c>
      <c r="BW29" s="2">
        <f t="shared" si="32"/>
        <v>0</v>
      </c>
      <c r="BX29" s="2">
        <f t="shared" si="33"/>
        <v>0</v>
      </c>
      <c r="BY29" s="51">
        <f t="shared" si="34"/>
        <v>0</v>
      </c>
      <c r="BZ29" s="51">
        <f t="shared" si="64"/>
        <v>8</v>
      </c>
      <c r="CA29" s="55">
        <f t="shared" si="65"/>
        <v>45653</v>
      </c>
      <c r="CB29" s="56" t="s">
        <v>36</v>
      </c>
      <c r="CC29" s="2">
        <f t="shared" si="35"/>
        <v>0</v>
      </c>
      <c r="CD29" s="2">
        <f t="shared" si="36"/>
        <v>0</v>
      </c>
      <c r="CE29" s="2">
        <f t="shared" si="37"/>
        <v>0</v>
      </c>
      <c r="CF29" s="51">
        <f t="shared" si="38"/>
        <v>0</v>
      </c>
      <c r="CG29" s="54">
        <f t="shared" si="66"/>
        <v>3.5</v>
      </c>
    </row>
    <row r="30" spans="2:85" ht="21" customHeight="1" x14ac:dyDescent="0.2">
      <c r="B30" s="20">
        <f t="shared" si="39"/>
        <v>45319</v>
      </c>
      <c r="C30" s="21"/>
      <c r="D30" s="2">
        <f t="shared" si="0"/>
        <v>0</v>
      </c>
      <c r="E30" s="2">
        <f t="shared" si="1"/>
        <v>0</v>
      </c>
      <c r="F30" s="2">
        <f t="shared" si="40"/>
        <v>0</v>
      </c>
      <c r="G30" s="51">
        <f t="shared" si="67"/>
        <v>0</v>
      </c>
      <c r="H30" s="51">
        <f t="shared" si="68"/>
        <v>0</v>
      </c>
      <c r="I30" s="55">
        <f t="shared" si="41"/>
        <v>45350</v>
      </c>
      <c r="J30" s="56"/>
      <c r="K30" s="2">
        <f t="shared" si="2"/>
        <v>0</v>
      </c>
      <c r="L30" s="2">
        <f t="shared" si="3"/>
        <v>0</v>
      </c>
      <c r="M30" s="2">
        <f t="shared" si="4"/>
        <v>0</v>
      </c>
      <c r="N30" s="51">
        <f t="shared" si="42"/>
        <v>0</v>
      </c>
      <c r="O30" s="51">
        <f t="shared" si="5"/>
        <v>8</v>
      </c>
      <c r="P30" s="6">
        <f t="shared" si="43"/>
        <v>45379</v>
      </c>
      <c r="Q30" s="12"/>
      <c r="R30" s="2">
        <f t="shared" si="6"/>
        <v>0</v>
      </c>
      <c r="S30" s="2">
        <f t="shared" si="7"/>
        <v>0</v>
      </c>
      <c r="T30" s="2">
        <f t="shared" si="8"/>
        <v>0</v>
      </c>
      <c r="U30" s="51">
        <f t="shared" si="44"/>
        <v>0</v>
      </c>
      <c r="V30" s="51">
        <f t="shared" si="45"/>
        <v>8</v>
      </c>
      <c r="W30" s="55">
        <f t="shared" si="46"/>
        <v>45410</v>
      </c>
      <c r="X30" s="56"/>
      <c r="Y30" s="2">
        <f t="shared" si="9"/>
        <v>0</v>
      </c>
      <c r="Z30" s="2">
        <f t="shared" si="10"/>
        <v>0</v>
      </c>
      <c r="AA30" s="2">
        <f t="shared" si="11"/>
        <v>0</v>
      </c>
      <c r="AB30" s="51">
        <f t="shared" si="69"/>
        <v>0</v>
      </c>
      <c r="AC30" s="51">
        <f t="shared" si="47"/>
        <v>0</v>
      </c>
      <c r="AD30" s="6">
        <f t="shared" si="48"/>
        <v>45440</v>
      </c>
      <c r="AE30" s="12"/>
      <c r="AF30" s="2">
        <f t="shared" si="12"/>
        <v>0</v>
      </c>
      <c r="AG30" s="2">
        <f t="shared" si="13"/>
        <v>0</v>
      </c>
      <c r="AH30" s="2">
        <f t="shared" si="14"/>
        <v>0</v>
      </c>
      <c r="AI30" s="51">
        <f t="shared" si="70"/>
        <v>0</v>
      </c>
      <c r="AJ30" s="51">
        <f t="shared" si="49"/>
        <v>8</v>
      </c>
      <c r="AK30" s="6">
        <f t="shared" si="50"/>
        <v>45471</v>
      </c>
      <c r="AL30" s="12"/>
      <c r="AM30" s="2">
        <f t="shared" si="15"/>
        <v>0</v>
      </c>
      <c r="AN30" s="2">
        <f t="shared" si="16"/>
        <v>0</v>
      </c>
      <c r="AO30" s="2">
        <f t="shared" si="17"/>
        <v>0</v>
      </c>
      <c r="AP30" s="51">
        <f t="shared" si="51"/>
        <v>0</v>
      </c>
      <c r="AQ30" s="51">
        <f t="shared" si="52"/>
        <v>3.5</v>
      </c>
      <c r="AR30" s="55">
        <f t="shared" si="53"/>
        <v>45501</v>
      </c>
      <c r="AS30" s="56"/>
      <c r="AT30" s="2">
        <f t="shared" si="18"/>
        <v>0</v>
      </c>
      <c r="AU30" s="2">
        <f t="shared" si="19"/>
        <v>0</v>
      </c>
      <c r="AV30" s="2">
        <f t="shared" si="20"/>
        <v>0</v>
      </c>
      <c r="AW30" s="51">
        <f t="shared" si="71"/>
        <v>0</v>
      </c>
      <c r="AX30" s="51">
        <f t="shared" si="54"/>
        <v>0</v>
      </c>
      <c r="AY30" s="55">
        <f t="shared" si="55"/>
        <v>45532</v>
      </c>
      <c r="AZ30" s="56"/>
      <c r="BA30" s="2">
        <f t="shared" si="21"/>
        <v>0</v>
      </c>
      <c r="BB30" s="2">
        <f t="shared" si="22"/>
        <v>0</v>
      </c>
      <c r="BC30" s="2">
        <f t="shared" si="23"/>
        <v>0</v>
      </c>
      <c r="BD30" s="51">
        <f t="shared" si="56"/>
        <v>0</v>
      </c>
      <c r="BE30" s="51">
        <f t="shared" si="57"/>
        <v>8</v>
      </c>
      <c r="BF30" s="20">
        <f t="shared" si="58"/>
        <v>45563</v>
      </c>
      <c r="BG30" s="21"/>
      <c r="BH30" s="2">
        <f t="shared" si="24"/>
        <v>0</v>
      </c>
      <c r="BI30" s="2">
        <f t="shared" si="25"/>
        <v>0</v>
      </c>
      <c r="BJ30" s="2">
        <f t="shared" si="26"/>
        <v>0</v>
      </c>
      <c r="BK30" s="51">
        <f t="shared" si="27"/>
        <v>0</v>
      </c>
      <c r="BL30" s="51">
        <f t="shared" si="59"/>
        <v>0</v>
      </c>
      <c r="BM30" s="55">
        <f t="shared" si="60"/>
        <v>45593</v>
      </c>
      <c r="BN30" s="56"/>
      <c r="BO30" s="2">
        <f t="shared" si="28"/>
        <v>0</v>
      </c>
      <c r="BP30" s="2">
        <f t="shared" si="29"/>
        <v>0</v>
      </c>
      <c r="BQ30" s="2">
        <f t="shared" si="30"/>
        <v>0</v>
      </c>
      <c r="BR30" s="51">
        <f t="shared" si="61"/>
        <v>0</v>
      </c>
      <c r="BS30" s="51">
        <f t="shared" si="62"/>
        <v>7.5</v>
      </c>
      <c r="BT30" s="6">
        <f t="shared" si="63"/>
        <v>45624</v>
      </c>
      <c r="BU30" s="12"/>
      <c r="BV30" s="2">
        <f t="shared" si="31"/>
        <v>0</v>
      </c>
      <c r="BW30" s="2">
        <f t="shared" si="32"/>
        <v>0</v>
      </c>
      <c r="BX30" s="2">
        <f t="shared" si="33"/>
        <v>0</v>
      </c>
      <c r="BY30" s="51">
        <f t="shared" si="34"/>
        <v>0</v>
      </c>
      <c r="BZ30" s="51">
        <f t="shared" si="64"/>
        <v>8</v>
      </c>
      <c r="CA30" s="55">
        <f t="shared" si="65"/>
        <v>45654</v>
      </c>
      <c r="CB30" s="56"/>
      <c r="CC30" s="2">
        <f t="shared" si="35"/>
        <v>0</v>
      </c>
      <c r="CD30" s="2">
        <f t="shared" si="36"/>
        <v>0</v>
      </c>
      <c r="CE30" s="2">
        <f t="shared" si="37"/>
        <v>0</v>
      </c>
      <c r="CF30" s="51">
        <f t="shared" si="38"/>
        <v>0</v>
      </c>
      <c r="CG30" s="54">
        <f t="shared" si="66"/>
        <v>0</v>
      </c>
    </row>
    <row r="31" spans="2:85" ht="21" customHeight="1" x14ac:dyDescent="0.2">
      <c r="B31" s="6">
        <f t="shared" si="39"/>
        <v>45320</v>
      </c>
      <c r="C31" s="12"/>
      <c r="D31" s="2">
        <f t="shared" si="0"/>
        <v>0</v>
      </c>
      <c r="E31" s="2">
        <f t="shared" si="1"/>
        <v>0</v>
      </c>
      <c r="F31" s="2">
        <f t="shared" si="40"/>
        <v>0</v>
      </c>
      <c r="G31" s="51">
        <f t="shared" si="67"/>
        <v>0</v>
      </c>
      <c r="H31" s="51">
        <f t="shared" si="68"/>
        <v>7.5</v>
      </c>
      <c r="I31" s="55">
        <f t="shared" si="41"/>
        <v>45351</v>
      </c>
      <c r="J31" s="56"/>
      <c r="K31" s="2">
        <f t="shared" si="2"/>
        <v>0</v>
      </c>
      <c r="L31" s="2">
        <f t="shared" si="3"/>
        <v>0</v>
      </c>
      <c r="M31" s="2">
        <f t="shared" si="4"/>
        <v>0</v>
      </c>
      <c r="N31" s="51">
        <f t="shared" si="42"/>
        <v>0</v>
      </c>
      <c r="O31" s="51">
        <f t="shared" si="5"/>
        <v>8</v>
      </c>
      <c r="P31" s="6">
        <f t="shared" si="43"/>
        <v>45380</v>
      </c>
      <c r="Q31" s="12"/>
      <c r="R31" s="2">
        <f t="shared" si="6"/>
        <v>0</v>
      </c>
      <c r="S31" s="2">
        <f t="shared" si="7"/>
        <v>0</v>
      </c>
      <c r="T31" s="2">
        <f t="shared" si="8"/>
        <v>0</v>
      </c>
      <c r="U31" s="51">
        <f t="shared" si="44"/>
        <v>0</v>
      </c>
      <c r="V31" s="51">
        <f t="shared" si="45"/>
        <v>3.5</v>
      </c>
      <c r="W31" s="6">
        <f t="shared" si="46"/>
        <v>45411</v>
      </c>
      <c r="X31" s="12"/>
      <c r="Y31" s="2">
        <f t="shared" si="9"/>
        <v>0</v>
      </c>
      <c r="Z31" s="2">
        <f t="shared" si="10"/>
        <v>0</v>
      </c>
      <c r="AA31" s="2">
        <f t="shared" si="11"/>
        <v>0</v>
      </c>
      <c r="AB31" s="51">
        <f t="shared" si="69"/>
        <v>0</v>
      </c>
      <c r="AC31" s="51">
        <f t="shared" si="47"/>
        <v>7.5</v>
      </c>
      <c r="AD31" s="6">
        <f t="shared" si="48"/>
        <v>45441</v>
      </c>
      <c r="AE31" s="12"/>
      <c r="AF31" s="2">
        <f t="shared" si="12"/>
        <v>0</v>
      </c>
      <c r="AG31" s="2">
        <f t="shared" si="13"/>
        <v>0</v>
      </c>
      <c r="AH31" s="2">
        <f t="shared" si="14"/>
        <v>0</v>
      </c>
      <c r="AI31" s="51">
        <f t="shared" si="70"/>
        <v>0</v>
      </c>
      <c r="AJ31" s="51">
        <f t="shared" si="49"/>
        <v>8</v>
      </c>
      <c r="AK31" s="20">
        <f t="shared" si="50"/>
        <v>45472</v>
      </c>
      <c r="AL31" s="21"/>
      <c r="AM31" s="2">
        <f t="shared" si="15"/>
        <v>0</v>
      </c>
      <c r="AN31" s="2">
        <f t="shared" si="16"/>
        <v>0</v>
      </c>
      <c r="AO31" s="2">
        <f t="shared" si="17"/>
        <v>0</v>
      </c>
      <c r="AP31" s="51">
        <f t="shared" si="51"/>
        <v>0</v>
      </c>
      <c r="AQ31" s="51">
        <f t="shared" si="52"/>
        <v>0</v>
      </c>
      <c r="AR31" s="55">
        <f t="shared" si="53"/>
        <v>45502</v>
      </c>
      <c r="AS31" s="56"/>
      <c r="AT31" s="2">
        <f t="shared" si="18"/>
        <v>0</v>
      </c>
      <c r="AU31" s="2">
        <f t="shared" si="19"/>
        <v>0</v>
      </c>
      <c r="AV31" s="2">
        <f t="shared" si="20"/>
        <v>0</v>
      </c>
      <c r="AW31" s="51">
        <f t="shared" si="71"/>
        <v>0</v>
      </c>
      <c r="AX31" s="51">
        <f t="shared" si="54"/>
        <v>7.5</v>
      </c>
      <c r="AY31" s="55">
        <f t="shared" si="55"/>
        <v>45533</v>
      </c>
      <c r="AZ31" s="56"/>
      <c r="BA31" s="2">
        <f t="shared" si="21"/>
        <v>0</v>
      </c>
      <c r="BB31" s="2">
        <f t="shared" si="22"/>
        <v>0</v>
      </c>
      <c r="BC31" s="2">
        <f t="shared" si="23"/>
        <v>0</v>
      </c>
      <c r="BD31" s="51">
        <f t="shared" si="56"/>
        <v>0</v>
      </c>
      <c r="BE31" s="51">
        <f t="shared" si="57"/>
        <v>8</v>
      </c>
      <c r="BF31" s="20">
        <f t="shared" si="58"/>
        <v>45564</v>
      </c>
      <c r="BG31" s="21"/>
      <c r="BH31" s="2">
        <f t="shared" si="24"/>
        <v>0</v>
      </c>
      <c r="BI31" s="2">
        <f t="shared" si="25"/>
        <v>0</v>
      </c>
      <c r="BJ31" s="2">
        <f t="shared" si="26"/>
        <v>0</v>
      </c>
      <c r="BK31" s="51">
        <f t="shared" si="27"/>
        <v>0</v>
      </c>
      <c r="BL31" s="51">
        <f t="shared" si="59"/>
        <v>0</v>
      </c>
      <c r="BM31" s="55">
        <f t="shared" si="60"/>
        <v>45594</v>
      </c>
      <c r="BN31" s="56"/>
      <c r="BO31" s="2">
        <f t="shared" si="28"/>
        <v>0</v>
      </c>
      <c r="BP31" s="2">
        <f t="shared" si="29"/>
        <v>0</v>
      </c>
      <c r="BQ31" s="2">
        <f t="shared" si="30"/>
        <v>0</v>
      </c>
      <c r="BR31" s="51">
        <f t="shared" si="61"/>
        <v>0</v>
      </c>
      <c r="BS31" s="51">
        <f t="shared" si="62"/>
        <v>8</v>
      </c>
      <c r="BT31" s="6">
        <f t="shared" si="63"/>
        <v>45625</v>
      </c>
      <c r="BU31" s="12"/>
      <c r="BV31" s="2">
        <f t="shared" si="31"/>
        <v>0</v>
      </c>
      <c r="BW31" s="2">
        <f t="shared" si="32"/>
        <v>0</v>
      </c>
      <c r="BX31" s="2">
        <f t="shared" si="33"/>
        <v>0</v>
      </c>
      <c r="BY31" s="51">
        <f t="shared" si="34"/>
        <v>0</v>
      </c>
      <c r="BZ31" s="51">
        <f t="shared" si="64"/>
        <v>3.5</v>
      </c>
      <c r="CA31" s="55">
        <f t="shared" si="65"/>
        <v>45655</v>
      </c>
      <c r="CB31" s="56"/>
      <c r="CC31" s="2">
        <f t="shared" si="35"/>
        <v>0</v>
      </c>
      <c r="CD31" s="2">
        <f t="shared" si="36"/>
        <v>0</v>
      </c>
      <c r="CE31" s="2">
        <f t="shared" si="37"/>
        <v>0</v>
      </c>
      <c r="CF31" s="51">
        <f t="shared" si="38"/>
        <v>0</v>
      </c>
      <c r="CG31" s="54">
        <f t="shared" si="66"/>
        <v>0</v>
      </c>
    </row>
    <row r="32" spans="2:85" ht="21" customHeight="1" x14ac:dyDescent="0.2">
      <c r="B32" s="6">
        <f t="shared" si="39"/>
        <v>45321</v>
      </c>
      <c r="C32" s="12"/>
      <c r="D32" s="2">
        <f t="shared" si="0"/>
        <v>0</v>
      </c>
      <c r="E32" s="2">
        <f t="shared" si="1"/>
        <v>0</v>
      </c>
      <c r="F32" s="2">
        <f t="shared" si="40"/>
        <v>0</v>
      </c>
      <c r="G32" s="51">
        <f t="shared" si="67"/>
        <v>0</v>
      </c>
      <c r="H32" s="51">
        <f t="shared" si="68"/>
        <v>8</v>
      </c>
      <c r="I32" s="9"/>
      <c r="J32" s="14"/>
      <c r="K32" s="2">
        <f t="shared" si="2"/>
        <v>0</v>
      </c>
      <c r="L32" s="2">
        <f t="shared" si="3"/>
        <v>0</v>
      </c>
      <c r="M32" s="2">
        <f t="shared" si="4"/>
        <v>0</v>
      </c>
      <c r="N32" s="51">
        <f t="shared" si="42"/>
        <v>0</v>
      </c>
      <c r="O32" s="51">
        <f t="shared" si="5"/>
        <v>0</v>
      </c>
      <c r="P32" s="20">
        <f t="shared" si="43"/>
        <v>45381</v>
      </c>
      <c r="Q32" s="21"/>
      <c r="R32" s="2">
        <f t="shared" si="6"/>
        <v>0</v>
      </c>
      <c r="S32" s="2">
        <f t="shared" si="7"/>
        <v>0</v>
      </c>
      <c r="T32" s="2">
        <f t="shared" si="8"/>
        <v>0</v>
      </c>
      <c r="U32" s="51">
        <f t="shared" si="44"/>
        <v>0</v>
      </c>
      <c r="V32" s="51">
        <f t="shared" si="45"/>
        <v>0</v>
      </c>
      <c r="W32" s="6">
        <f t="shared" si="46"/>
        <v>45412</v>
      </c>
      <c r="X32" s="12"/>
      <c r="Y32" s="2">
        <f t="shared" si="9"/>
        <v>0</v>
      </c>
      <c r="Z32" s="2">
        <f t="shared" si="10"/>
        <v>0</v>
      </c>
      <c r="AA32" s="2">
        <f t="shared" si="11"/>
        <v>0</v>
      </c>
      <c r="AB32" s="51">
        <f t="shared" si="69"/>
        <v>0</v>
      </c>
      <c r="AC32" s="51">
        <f t="shared" si="47"/>
        <v>8</v>
      </c>
      <c r="AD32" s="36">
        <f t="shared" si="48"/>
        <v>45442</v>
      </c>
      <c r="AE32" s="37"/>
      <c r="AF32" s="2">
        <f t="shared" si="12"/>
        <v>0</v>
      </c>
      <c r="AG32" s="2">
        <f t="shared" si="13"/>
        <v>0</v>
      </c>
      <c r="AH32" s="2">
        <f t="shared" si="14"/>
        <v>0</v>
      </c>
      <c r="AI32" s="51">
        <f t="shared" si="70"/>
        <v>0</v>
      </c>
      <c r="AJ32" s="51">
        <f t="shared" si="49"/>
        <v>8</v>
      </c>
      <c r="AK32" s="20">
        <f t="shared" si="50"/>
        <v>45473</v>
      </c>
      <c r="AL32" s="21"/>
      <c r="AM32" s="2">
        <f t="shared" si="15"/>
        <v>0</v>
      </c>
      <c r="AN32" s="2">
        <f t="shared" si="16"/>
        <v>0</v>
      </c>
      <c r="AO32" s="2">
        <f t="shared" si="17"/>
        <v>0</v>
      </c>
      <c r="AP32" s="51">
        <f t="shared" si="51"/>
        <v>0</v>
      </c>
      <c r="AQ32" s="51">
        <f t="shared" si="52"/>
        <v>0</v>
      </c>
      <c r="AR32" s="55">
        <f t="shared" si="53"/>
        <v>45503</v>
      </c>
      <c r="AS32" s="56"/>
      <c r="AT32" s="2">
        <f t="shared" si="18"/>
        <v>0</v>
      </c>
      <c r="AU32" s="2">
        <f t="shared" si="19"/>
        <v>0</v>
      </c>
      <c r="AV32" s="2">
        <f t="shared" si="20"/>
        <v>0</v>
      </c>
      <c r="AW32" s="51">
        <f t="shared" si="71"/>
        <v>0</v>
      </c>
      <c r="AX32" s="51">
        <f t="shared" si="54"/>
        <v>8</v>
      </c>
      <c r="AY32" s="55">
        <f t="shared" si="55"/>
        <v>45534</v>
      </c>
      <c r="AZ32" s="56"/>
      <c r="BA32" s="2">
        <f t="shared" si="21"/>
        <v>0</v>
      </c>
      <c r="BB32" s="2">
        <f t="shared" si="22"/>
        <v>0</v>
      </c>
      <c r="BC32" s="2">
        <f t="shared" si="23"/>
        <v>0</v>
      </c>
      <c r="BD32" s="51">
        <f t="shared" si="56"/>
        <v>0</v>
      </c>
      <c r="BE32" s="51">
        <f t="shared" si="57"/>
        <v>3.5</v>
      </c>
      <c r="BF32" s="6">
        <f t="shared" si="58"/>
        <v>45565</v>
      </c>
      <c r="BG32" s="12"/>
      <c r="BH32" s="2">
        <f t="shared" si="24"/>
        <v>0</v>
      </c>
      <c r="BI32" s="2">
        <f t="shared" si="25"/>
        <v>0</v>
      </c>
      <c r="BJ32" s="2">
        <f t="shared" si="26"/>
        <v>0</v>
      </c>
      <c r="BK32" s="51">
        <f t="shared" si="27"/>
        <v>0</v>
      </c>
      <c r="BL32" s="51">
        <f t="shared" si="59"/>
        <v>7.5</v>
      </c>
      <c r="BM32" s="55">
        <f t="shared" si="60"/>
        <v>45595</v>
      </c>
      <c r="BN32" s="56"/>
      <c r="BO32" s="2">
        <f t="shared" si="28"/>
        <v>0</v>
      </c>
      <c r="BP32" s="2">
        <f t="shared" si="29"/>
        <v>0</v>
      </c>
      <c r="BQ32" s="2">
        <f t="shared" si="30"/>
        <v>0</v>
      </c>
      <c r="BR32" s="51">
        <f t="shared" si="61"/>
        <v>0</v>
      </c>
      <c r="BS32" s="51">
        <f t="shared" si="62"/>
        <v>8</v>
      </c>
      <c r="BT32" s="20">
        <f t="shared" si="63"/>
        <v>45626</v>
      </c>
      <c r="BU32" s="21"/>
      <c r="BV32" s="2">
        <f t="shared" si="31"/>
        <v>0</v>
      </c>
      <c r="BW32" s="2">
        <f t="shared" si="32"/>
        <v>0</v>
      </c>
      <c r="BX32" s="2">
        <f t="shared" si="33"/>
        <v>0</v>
      </c>
      <c r="BY32" s="51">
        <f t="shared" si="34"/>
        <v>0</v>
      </c>
      <c r="BZ32" s="51">
        <f t="shared" si="64"/>
        <v>0</v>
      </c>
      <c r="CA32" s="55">
        <f t="shared" si="65"/>
        <v>45656</v>
      </c>
      <c r="CB32" s="56" t="s">
        <v>36</v>
      </c>
      <c r="CC32" s="2">
        <f t="shared" si="35"/>
        <v>0</v>
      </c>
      <c r="CD32" s="2">
        <f t="shared" si="36"/>
        <v>0</v>
      </c>
      <c r="CE32" s="2">
        <f t="shared" si="37"/>
        <v>0</v>
      </c>
      <c r="CF32" s="51">
        <f t="shared" si="38"/>
        <v>0</v>
      </c>
      <c r="CG32" s="54">
        <f t="shared" si="66"/>
        <v>7.5</v>
      </c>
    </row>
    <row r="33" spans="1:89" ht="21" customHeight="1" x14ac:dyDescent="0.2">
      <c r="B33" s="36">
        <f t="shared" si="39"/>
        <v>45322</v>
      </c>
      <c r="C33" s="37"/>
      <c r="D33" s="2">
        <f t="shared" si="0"/>
        <v>0</v>
      </c>
      <c r="E33" s="2">
        <f t="shared" si="1"/>
        <v>0</v>
      </c>
      <c r="F33" s="2">
        <f t="shared" si="40"/>
        <v>0</v>
      </c>
      <c r="G33" s="51">
        <f t="shared" si="67"/>
        <v>0</v>
      </c>
      <c r="H33" s="51">
        <f t="shared" si="68"/>
        <v>8</v>
      </c>
      <c r="I33" s="10"/>
      <c r="J33" s="13"/>
      <c r="K33" s="2">
        <f t="shared" si="2"/>
        <v>0</v>
      </c>
      <c r="L33" s="2">
        <f t="shared" si="3"/>
        <v>0</v>
      </c>
      <c r="M33" s="2">
        <f t="shared" si="4"/>
        <v>0</v>
      </c>
      <c r="N33" s="51">
        <f t="shared" si="42"/>
        <v>0</v>
      </c>
      <c r="O33" s="51">
        <f t="shared" si="5"/>
        <v>0</v>
      </c>
      <c r="P33" s="20">
        <f t="shared" si="43"/>
        <v>45382</v>
      </c>
      <c r="Q33" s="21"/>
      <c r="R33" s="2">
        <f t="shared" si="6"/>
        <v>0</v>
      </c>
      <c r="S33" s="2">
        <f t="shared" si="7"/>
        <v>0</v>
      </c>
      <c r="T33" s="2">
        <f t="shared" si="8"/>
        <v>0</v>
      </c>
      <c r="U33" s="51">
        <f t="shared" si="44"/>
        <v>0</v>
      </c>
      <c r="V33" s="51">
        <f t="shared" si="45"/>
        <v>0</v>
      </c>
      <c r="W33" s="9"/>
      <c r="X33" s="14"/>
      <c r="Y33" s="2">
        <f t="shared" si="9"/>
        <v>0</v>
      </c>
      <c r="Z33" s="2">
        <f t="shared" si="10"/>
        <v>0</v>
      </c>
      <c r="AA33" s="2">
        <f t="shared" si="11"/>
        <v>0</v>
      </c>
      <c r="AB33" s="51">
        <f t="shared" si="69"/>
        <v>0</v>
      </c>
      <c r="AC33" s="51">
        <f t="shared" si="47"/>
        <v>0</v>
      </c>
      <c r="AD33" s="6">
        <f t="shared" si="48"/>
        <v>45443</v>
      </c>
      <c r="AE33" s="12"/>
      <c r="AF33" s="2">
        <f t="shared" si="12"/>
        <v>0</v>
      </c>
      <c r="AG33" s="2">
        <f t="shared" si="13"/>
        <v>0</v>
      </c>
      <c r="AH33" s="2">
        <f t="shared" si="14"/>
        <v>0</v>
      </c>
      <c r="AI33" s="51">
        <f t="shared" si="70"/>
        <v>0</v>
      </c>
      <c r="AJ33" s="51">
        <f t="shared" si="49"/>
        <v>3.5</v>
      </c>
      <c r="AK33" s="9"/>
      <c r="AL33" s="14"/>
      <c r="AM33" s="2">
        <f t="shared" si="15"/>
        <v>0</v>
      </c>
      <c r="AN33" s="2">
        <f t="shared" si="16"/>
        <v>0</v>
      </c>
      <c r="AO33" s="2">
        <f t="shared" si="17"/>
        <v>0</v>
      </c>
      <c r="AP33" s="51">
        <f t="shared" si="51"/>
        <v>0</v>
      </c>
      <c r="AQ33" s="51">
        <f t="shared" si="52"/>
        <v>0</v>
      </c>
      <c r="AR33" s="55">
        <f t="shared" si="53"/>
        <v>45504</v>
      </c>
      <c r="AS33" s="56"/>
      <c r="AT33" s="2">
        <f t="shared" si="18"/>
        <v>0</v>
      </c>
      <c r="AU33" s="2">
        <f t="shared" si="19"/>
        <v>0</v>
      </c>
      <c r="AV33" s="2">
        <f t="shared" si="20"/>
        <v>0</v>
      </c>
      <c r="AW33" s="51">
        <f t="shared" si="71"/>
        <v>0</v>
      </c>
      <c r="AX33" s="51">
        <f t="shared" si="54"/>
        <v>8</v>
      </c>
      <c r="AY33" s="55">
        <f t="shared" si="55"/>
        <v>45535</v>
      </c>
      <c r="AZ33" s="56"/>
      <c r="BA33" s="2">
        <f t="shared" si="21"/>
        <v>0</v>
      </c>
      <c r="BB33" s="2">
        <f t="shared" si="22"/>
        <v>0</v>
      </c>
      <c r="BC33" s="2">
        <f t="shared" si="23"/>
        <v>0</v>
      </c>
      <c r="BD33" s="51">
        <f t="shared" si="56"/>
        <v>0</v>
      </c>
      <c r="BE33" s="51">
        <f t="shared" si="57"/>
        <v>0</v>
      </c>
      <c r="BF33" s="9"/>
      <c r="BG33" s="14"/>
      <c r="BH33" s="2">
        <f t="shared" si="24"/>
        <v>0</v>
      </c>
      <c r="BI33" s="2">
        <f t="shared" si="25"/>
        <v>0</v>
      </c>
      <c r="BJ33" s="2">
        <f t="shared" si="26"/>
        <v>0</v>
      </c>
      <c r="BK33" s="51">
        <f t="shared" si="27"/>
        <v>0</v>
      </c>
      <c r="BL33" s="51">
        <f t="shared" si="59"/>
        <v>0</v>
      </c>
      <c r="BM33" s="55">
        <f t="shared" si="60"/>
        <v>45596</v>
      </c>
      <c r="BN33" s="56"/>
      <c r="BO33" s="2">
        <f t="shared" si="28"/>
        <v>0</v>
      </c>
      <c r="BP33" s="2">
        <f t="shared" si="29"/>
        <v>0</v>
      </c>
      <c r="BQ33" s="2">
        <f t="shared" si="30"/>
        <v>0</v>
      </c>
      <c r="BR33" s="51">
        <f t="shared" si="61"/>
        <v>0</v>
      </c>
      <c r="BS33" s="51">
        <f t="shared" si="62"/>
        <v>8</v>
      </c>
      <c r="BT33" s="9"/>
      <c r="BU33" s="14"/>
      <c r="BV33" s="2">
        <f t="shared" si="31"/>
        <v>0</v>
      </c>
      <c r="BW33" s="2">
        <f t="shared" si="32"/>
        <v>0</v>
      </c>
      <c r="BX33" s="2">
        <f t="shared" si="33"/>
        <v>0</v>
      </c>
      <c r="BY33" s="51">
        <f t="shared" si="34"/>
        <v>0</v>
      </c>
      <c r="BZ33" s="51">
        <f t="shared" si="64"/>
        <v>0</v>
      </c>
      <c r="CA33" s="55">
        <f t="shared" si="65"/>
        <v>45657</v>
      </c>
      <c r="CB33" s="56" t="s">
        <v>36</v>
      </c>
      <c r="CC33" s="2">
        <f t="shared" si="35"/>
        <v>0</v>
      </c>
      <c r="CD33" s="2">
        <f t="shared" si="36"/>
        <v>0</v>
      </c>
      <c r="CE33" s="2">
        <f t="shared" si="37"/>
        <v>0</v>
      </c>
      <c r="CF33" s="51">
        <f t="shared" si="38"/>
        <v>0</v>
      </c>
      <c r="CG33" s="54">
        <f t="shared" si="66"/>
        <v>8</v>
      </c>
    </row>
    <row r="34" spans="1:89" ht="21" customHeight="1" x14ac:dyDescent="0.2">
      <c r="A34" s="54" t="s">
        <v>18</v>
      </c>
      <c r="B34" s="5">
        <f>G34/7</f>
        <v>5</v>
      </c>
      <c r="C34" s="54"/>
      <c r="D34" s="49">
        <f>SUM(D3:D33)</f>
        <v>0</v>
      </c>
      <c r="E34" s="49">
        <f>SUM(E3:E33)</f>
        <v>35</v>
      </c>
      <c r="F34" s="49">
        <f>SUM(F3:F33)</f>
        <v>0</v>
      </c>
      <c r="G34" s="51">
        <f>G35+G36</f>
        <v>35</v>
      </c>
      <c r="H34" s="51"/>
      <c r="I34" s="5">
        <f>N34/7</f>
        <v>5</v>
      </c>
      <c r="J34" s="54"/>
      <c r="K34" s="49">
        <f>SUM(K3:K33)</f>
        <v>0</v>
      </c>
      <c r="L34" s="49">
        <f>SUM(L3:L33)</f>
        <v>35</v>
      </c>
      <c r="M34" s="49">
        <f>SUM(M3:M33)</f>
        <v>0</v>
      </c>
      <c r="N34" s="51">
        <f>N35+N36</f>
        <v>35</v>
      </c>
      <c r="O34" s="51"/>
      <c r="P34" s="5">
        <f>U34/7</f>
        <v>5</v>
      </c>
      <c r="Q34" s="54"/>
      <c r="R34" s="49">
        <f>SUM(R3:R33)</f>
        <v>0</v>
      </c>
      <c r="S34" s="49">
        <f>SUM(S3:S33)</f>
        <v>35</v>
      </c>
      <c r="T34" s="49">
        <f>SUM(T3:T33)</f>
        <v>0</v>
      </c>
      <c r="U34" s="51">
        <f>U35+U36</f>
        <v>35</v>
      </c>
      <c r="V34" s="51"/>
      <c r="W34" s="5">
        <f>AB34/7</f>
        <v>5</v>
      </c>
      <c r="X34" s="54"/>
      <c r="Y34" s="49">
        <f>SUM(Y3:Y33)</f>
        <v>0</v>
      </c>
      <c r="Z34" s="49">
        <f>SUM(Z3:Z33)</f>
        <v>35</v>
      </c>
      <c r="AA34" s="49">
        <f>SUM(AA3:AA33)</f>
        <v>0</v>
      </c>
      <c r="AB34" s="51">
        <f>AB35+AB36</f>
        <v>35</v>
      </c>
      <c r="AC34" s="51"/>
      <c r="AD34" s="5">
        <f>AI34/7</f>
        <v>5</v>
      </c>
      <c r="AE34" s="54"/>
      <c r="AF34" s="49">
        <f>SUM(AF3:AF33)</f>
        <v>0</v>
      </c>
      <c r="AG34" s="49">
        <f>SUM(AG3:AG33)</f>
        <v>35</v>
      </c>
      <c r="AH34" s="49">
        <f>SUM(AH3:AH33)</f>
        <v>0</v>
      </c>
      <c r="AI34" s="51">
        <f>AI35+AI36</f>
        <v>35</v>
      </c>
      <c r="AJ34" s="51"/>
      <c r="AK34" s="5">
        <f>AP34/7</f>
        <v>10</v>
      </c>
      <c r="AL34" s="54"/>
      <c r="AM34" s="49">
        <f>SUM(AM3:AM33)</f>
        <v>0</v>
      </c>
      <c r="AN34" s="49">
        <f>SUM(AN3:AN33)</f>
        <v>70</v>
      </c>
      <c r="AO34" s="49">
        <f>SUM(AO3:AO33)</f>
        <v>0</v>
      </c>
      <c r="AP34" s="51">
        <f>AP35+AP36</f>
        <v>70</v>
      </c>
      <c r="AQ34" s="51"/>
      <c r="AR34" s="5">
        <f>AW34/7</f>
        <v>0</v>
      </c>
      <c r="AS34" s="54"/>
      <c r="AT34" s="49">
        <f>SUM(AT3:AT33)</f>
        <v>0</v>
      </c>
      <c r="AU34" s="49">
        <f>SUM(AU3:AU33)</f>
        <v>0</v>
      </c>
      <c r="AV34" s="49">
        <f>SUM(AV3:AV33)</f>
        <v>0</v>
      </c>
      <c r="AW34" s="51">
        <f>AW35+AW36</f>
        <v>0</v>
      </c>
      <c r="AX34" s="51"/>
      <c r="AY34" s="5">
        <f>BD34/7</f>
        <v>0</v>
      </c>
      <c r="AZ34" s="54"/>
      <c r="BA34" s="49">
        <f>SUM(BA3:BA33)</f>
        <v>0</v>
      </c>
      <c r="BB34" s="49">
        <f>SUM(BB3:BB33)</f>
        <v>0</v>
      </c>
      <c r="BC34" s="49">
        <f>SUM(BC3:BC33)</f>
        <v>0</v>
      </c>
      <c r="BD34" s="51">
        <f>BD35+BD36</f>
        <v>0</v>
      </c>
      <c r="BE34" s="51"/>
      <c r="BF34" s="5">
        <f>BK34/7</f>
        <v>0</v>
      </c>
      <c r="BG34" s="54"/>
      <c r="BH34" s="49">
        <f>SUM(BH3:BH33)</f>
        <v>0</v>
      </c>
      <c r="BI34" s="49">
        <f>SUM(BI3:BI33)</f>
        <v>0</v>
      </c>
      <c r="BJ34" s="49">
        <f>SUM(BJ3:BJ33)</f>
        <v>0</v>
      </c>
      <c r="BK34" s="51">
        <f>BK35+BK36</f>
        <v>0</v>
      </c>
      <c r="BL34" s="51"/>
      <c r="BM34" s="5">
        <f>BR34/7</f>
        <v>0</v>
      </c>
      <c r="BN34" s="54"/>
      <c r="BO34" s="49">
        <f>SUM(BO3:BO33)</f>
        <v>0</v>
      </c>
      <c r="BP34" s="49">
        <f>SUM(BP3:BP33)</f>
        <v>0</v>
      </c>
      <c r="BQ34" s="49">
        <f>SUM(BQ3:BQ33)</f>
        <v>0</v>
      </c>
      <c r="BR34" s="51">
        <f>BR35+BR36</f>
        <v>0</v>
      </c>
      <c r="BS34" s="51"/>
      <c r="BT34" s="5">
        <f>BY34/7</f>
        <v>0</v>
      </c>
      <c r="BU34" s="54"/>
      <c r="BV34" s="49">
        <f>SUM(BV3:BV33)</f>
        <v>0</v>
      </c>
      <c r="BW34" s="49">
        <f>SUM(BW3:BW33)</f>
        <v>0</v>
      </c>
      <c r="BX34" s="49">
        <f>SUM(BX3:BX33)</f>
        <v>0</v>
      </c>
      <c r="BY34" s="51">
        <f>BY35+BY36</f>
        <v>0</v>
      </c>
      <c r="BZ34" s="51"/>
      <c r="CA34" s="5">
        <f>CF34/7</f>
        <v>0</v>
      </c>
      <c r="CB34" s="54"/>
      <c r="CC34" s="49">
        <f>SUM(CC3:CC33)</f>
        <v>0</v>
      </c>
      <c r="CD34" s="49">
        <f>SUM(CD3:CD33)</f>
        <v>0</v>
      </c>
      <c r="CE34" s="49">
        <f>SUM(CE3:CE33)</f>
        <v>0</v>
      </c>
      <c r="CF34" s="51">
        <f>CF35+CF36</f>
        <v>0</v>
      </c>
    </row>
    <row r="35" spans="1:89" ht="21" customHeight="1" x14ac:dyDescent="0.2">
      <c r="A35" s="54" t="s">
        <v>1</v>
      </c>
      <c r="B35" s="5">
        <f>G35/7</f>
        <v>0</v>
      </c>
      <c r="C35" s="51"/>
      <c r="D35" s="4"/>
      <c r="E35" s="49"/>
      <c r="F35" s="49"/>
      <c r="G35" s="51">
        <f>D34</f>
        <v>0</v>
      </c>
      <c r="H35" s="51"/>
      <c r="I35" s="5">
        <f>N35/7</f>
        <v>0</v>
      </c>
      <c r="J35" s="51"/>
      <c r="K35" s="4"/>
      <c r="L35" s="49"/>
      <c r="M35" s="49"/>
      <c r="N35" s="51">
        <f>K34</f>
        <v>0</v>
      </c>
      <c r="O35" s="51"/>
      <c r="P35" s="5">
        <f>U35/7</f>
        <v>0</v>
      </c>
      <c r="Q35" s="51"/>
      <c r="R35" s="4"/>
      <c r="S35" s="49"/>
      <c r="T35" s="49"/>
      <c r="U35" s="51">
        <f>R34</f>
        <v>0</v>
      </c>
      <c r="V35" s="51"/>
      <c r="W35" s="5">
        <f>AB35/7</f>
        <v>0</v>
      </c>
      <c r="X35" s="51"/>
      <c r="Y35" s="4"/>
      <c r="Z35" s="49"/>
      <c r="AA35" s="49"/>
      <c r="AB35" s="51">
        <f>Y34</f>
        <v>0</v>
      </c>
      <c r="AC35" s="51"/>
      <c r="AD35" s="5">
        <f>AI35/7</f>
        <v>0</v>
      </c>
      <c r="AE35" s="51"/>
      <c r="AF35" s="4"/>
      <c r="AG35" s="49"/>
      <c r="AH35" s="49"/>
      <c r="AI35" s="51">
        <f>AF34</f>
        <v>0</v>
      </c>
      <c r="AJ35" s="51"/>
      <c r="AK35" s="5">
        <f>AP35/7</f>
        <v>0</v>
      </c>
      <c r="AL35" s="51"/>
      <c r="AM35" s="4"/>
      <c r="AN35" s="49"/>
      <c r="AO35" s="49"/>
      <c r="AP35" s="51">
        <f>AM34</f>
        <v>0</v>
      </c>
      <c r="AQ35" s="51"/>
      <c r="AR35" s="5">
        <f>AW35/7</f>
        <v>0</v>
      </c>
      <c r="AS35" s="51"/>
      <c r="AT35" s="4"/>
      <c r="AU35" s="49"/>
      <c r="AV35" s="49"/>
      <c r="AW35" s="51">
        <f>AT34</f>
        <v>0</v>
      </c>
      <c r="AX35" s="51"/>
      <c r="AY35" s="5">
        <f>BD35/7</f>
        <v>0</v>
      </c>
      <c r="AZ35" s="51"/>
      <c r="BA35" s="4"/>
      <c r="BB35" s="49"/>
      <c r="BC35" s="49"/>
      <c r="BD35" s="5">
        <f>BA34</f>
        <v>0</v>
      </c>
      <c r="BE35" s="5"/>
      <c r="BF35" s="5">
        <f>BK35/7</f>
        <v>0</v>
      </c>
      <c r="BG35" s="51"/>
      <c r="BH35" s="4"/>
      <c r="BI35" s="49"/>
      <c r="BJ35" s="49"/>
      <c r="BK35" s="51">
        <f>BH34</f>
        <v>0</v>
      </c>
      <c r="BL35" s="51"/>
      <c r="BM35" s="5">
        <f>BR35/7</f>
        <v>0</v>
      </c>
      <c r="BN35" s="51"/>
      <c r="BO35" s="4"/>
      <c r="BP35" s="49"/>
      <c r="BQ35" s="49"/>
      <c r="BR35" s="51">
        <f>BO34</f>
        <v>0</v>
      </c>
      <c r="BS35" s="51"/>
      <c r="BT35" s="5">
        <f>BY35/7</f>
        <v>0</v>
      </c>
      <c r="BU35" s="51"/>
      <c r="BV35" s="4"/>
      <c r="BW35" s="49"/>
      <c r="BX35" s="49"/>
      <c r="BY35" s="51">
        <f>BV34</f>
        <v>0</v>
      </c>
      <c r="BZ35" s="51"/>
      <c r="CA35" s="5">
        <f>CF35/7</f>
        <v>0</v>
      </c>
      <c r="CB35" s="51"/>
      <c r="CC35" s="4"/>
      <c r="CD35" s="49"/>
      <c r="CE35" s="49"/>
      <c r="CF35" s="51">
        <f>CC34</f>
        <v>0</v>
      </c>
    </row>
    <row r="36" spans="1:89" ht="21" customHeight="1" x14ac:dyDescent="0.2">
      <c r="A36" s="54" t="s">
        <v>0</v>
      </c>
      <c r="B36" s="5">
        <f>G36/7</f>
        <v>5</v>
      </c>
      <c r="C36" s="51"/>
      <c r="D36" s="51"/>
      <c r="E36" s="54"/>
      <c r="F36" s="54"/>
      <c r="G36" s="51">
        <f>E34</f>
        <v>35</v>
      </c>
      <c r="H36" s="51"/>
      <c r="I36" s="5">
        <f>N36/7</f>
        <v>5</v>
      </c>
      <c r="J36" s="51"/>
      <c r="K36" s="51"/>
      <c r="L36" s="54"/>
      <c r="M36" s="54"/>
      <c r="N36" s="51">
        <f>L34</f>
        <v>35</v>
      </c>
      <c r="O36" s="51"/>
      <c r="P36" s="5">
        <f>U36/7</f>
        <v>5</v>
      </c>
      <c r="Q36" s="51"/>
      <c r="R36" s="51"/>
      <c r="S36" s="54"/>
      <c r="T36" s="54"/>
      <c r="U36" s="51">
        <f>S34</f>
        <v>35</v>
      </c>
      <c r="V36" s="51"/>
      <c r="W36" s="5">
        <f>AB36/7</f>
        <v>5</v>
      </c>
      <c r="X36" s="51"/>
      <c r="Y36" s="51"/>
      <c r="Z36" s="54"/>
      <c r="AA36" s="54"/>
      <c r="AB36" s="51">
        <f>Z34</f>
        <v>35</v>
      </c>
      <c r="AC36" s="51"/>
      <c r="AD36" s="5">
        <f>AI36/7</f>
        <v>5</v>
      </c>
      <c r="AE36" s="51"/>
      <c r="AF36" s="51"/>
      <c r="AG36" s="54"/>
      <c r="AH36" s="54"/>
      <c r="AI36" s="51">
        <f>AG34</f>
        <v>35</v>
      </c>
      <c r="AJ36" s="51"/>
      <c r="AK36" s="5">
        <f>AP36/7</f>
        <v>10</v>
      </c>
      <c r="AL36" s="51"/>
      <c r="AM36" s="51"/>
      <c r="AN36" s="54"/>
      <c r="AO36" s="54"/>
      <c r="AP36" s="51">
        <f>AN34</f>
        <v>70</v>
      </c>
      <c r="AQ36" s="51"/>
      <c r="AR36" s="5">
        <f>AW36/7</f>
        <v>0</v>
      </c>
      <c r="AS36" s="51"/>
      <c r="AT36" s="51"/>
      <c r="AU36" s="54"/>
      <c r="AV36" s="54"/>
      <c r="AW36" s="51">
        <f>AU34</f>
        <v>0</v>
      </c>
      <c r="AX36" s="51"/>
      <c r="AY36" s="5">
        <f>BD36/7</f>
        <v>0</v>
      </c>
      <c r="AZ36" s="51"/>
      <c r="BA36" s="51"/>
      <c r="BB36" s="54"/>
      <c r="BC36" s="54"/>
      <c r="BD36" s="51">
        <f>BB34</f>
        <v>0</v>
      </c>
      <c r="BE36" s="51"/>
      <c r="BF36" s="5">
        <f>BK36/7</f>
        <v>0</v>
      </c>
      <c r="BG36" s="51"/>
      <c r="BH36" s="51"/>
      <c r="BI36" s="54"/>
      <c r="BJ36" s="54"/>
      <c r="BK36" s="51">
        <f>BI34</f>
        <v>0</v>
      </c>
      <c r="BL36" s="51"/>
      <c r="BM36" s="5">
        <f>BR36/7</f>
        <v>0</v>
      </c>
      <c r="BN36" s="51"/>
      <c r="BO36" s="51"/>
      <c r="BP36" s="54"/>
      <c r="BQ36" s="54"/>
      <c r="BR36" s="51">
        <f>BP34</f>
        <v>0</v>
      </c>
      <c r="BS36" s="51"/>
      <c r="BT36" s="5">
        <f>BY36/7</f>
        <v>0</v>
      </c>
      <c r="BU36" s="51"/>
      <c r="BV36" s="51"/>
      <c r="BW36" s="54"/>
      <c r="BX36" s="54"/>
      <c r="BY36" s="51">
        <f>BW34</f>
        <v>0</v>
      </c>
      <c r="BZ36" s="51"/>
      <c r="CA36" s="5">
        <f>CF36/7</f>
        <v>0</v>
      </c>
      <c r="CB36" s="51"/>
      <c r="CC36" s="51"/>
      <c r="CD36" s="54"/>
      <c r="CE36" s="54"/>
      <c r="CF36" s="51">
        <f>CD34</f>
        <v>0</v>
      </c>
    </row>
    <row r="37" spans="1:89" s="8" customFormat="1" ht="6" customHeight="1" x14ac:dyDescent="0.2">
      <c r="B37" s="7"/>
      <c r="C37" s="50"/>
      <c r="D37" s="50"/>
      <c r="G37" s="50"/>
      <c r="H37" s="50"/>
      <c r="I37" s="7"/>
      <c r="J37" s="50"/>
      <c r="K37" s="50"/>
      <c r="N37" s="50"/>
      <c r="O37" s="50"/>
      <c r="P37" s="7"/>
      <c r="Q37" s="50"/>
      <c r="R37" s="50"/>
      <c r="U37" s="50"/>
      <c r="V37" s="50"/>
      <c r="W37" s="7"/>
      <c r="X37" s="50"/>
      <c r="Y37" s="50"/>
      <c r="AB37" s="50"/>
      <c r="AC37" s="50"/>
      <c r="AD37" s="7"/>
      <c r="AE37" s="50"/>
      <c r="AF37" s="50"/>
      <c r="AI37" s="50"/>
      <c r="AJ37" s="50"/>
      <c r="AK37" s="7"/>
      <c r="AL37" s="50"/>
      <c r="AM37" s="50"/>
      <c r="AP37" s="50"/>
      <c r="AQ37" s="50"/>
      <c r="AR37" s="7"/>
      <c r="AS37" s="50"/>
      <c r="AT37" s="50"/>
      <c r="AW37" s="50"/>
      <c r="AX37" s="50"/>
      <c r="AY37" s="7"/>
      <c r="AZ37" s="50"/>
      <c r="BA37" s="50"/>
      <c r="BD37" s="50"/>
      <c r="BE37" s="50"/>
      <c r="BF37" s="7"/>
      <c r="BG37" s="50"/>
      <c r="BH37" s="50"/>
      <c r="BK37" s="50"/>
      <c r="BL37" s="50"/>
      <c r="BM37" s="7"/>
      <c r="BN37" s="50"/>
      <c r="BO37" s="50"/>
      <c r="BR37" s="50"/>
      <c r="BS37" s="50"/>
      <c r="BT37" s="7"/>
      <c r="BU37" s="50"/>
      <c r="BV37" s="50"/>
      <c r="BY37" s="50"/>
      <c r="BZ37" s="50"/>
      <c r="CA37" s="7"/>
      <c r="CB37" s="50"/>
      <c r="CC37" s="50"/>
      <c r="CF37" s="50"/>
    </row>
    <row r="38" spans="1:89" ht="21" customHeight="1" x14ac:dyDescent="0.2">
      <c r="A38" s="65" t="s">
        <v>34</v>
      </c>
      <c r="B38" s="54" t="s">
        <v>33</v>
      </c>
      <c r="C38" s="12">
        <v>7.5</v>
      </c>
      <c r="J38" s="66" t="s">
        <v>15</v>
      </c>
      <c r="K38" s="67"/>
      <c r="L38" s="67"/>
      <c r="M38" s="67"/>
      <c r="N38" s="67"/>
      <c r="O38" s="67"/>
      <c r="P38" s="67"/>
      <c r="Q38" s="68"/>
      <c r="R38" s="51"/>
      <c r="S38" s="51"/>
      <c r="T38" s="51"/>
      <c r="U38" s="54">
        <f>G34+N34+U34+AB34+AI34+AP34+AW34+BD34+BK34+BR34+BY34+CF34</f>
        <v>245</v>
      </c>
      <c r="V38" s="54"/>
      <c r="W38" s="5">
        <f>B34+I34+P34+W34+AD34+AK34+AR34+AY34+BF34+BM34+BT34+CA34</f>
        <v>35</v>
      </c>
      <c r="AB38" s="69" t="s">
        <v>35</v>
      </c>
      <c r="AC38" s="69"/>
      <c r="AD38" s="69"/>
      <c r="AE38" s="69"/>
      <c r="AF38" s="54"/>
      <c r="AG38" s="54"/>
      <c r="AH38" s="54"/>
      <c r="AI38" s="35">
        <f>'2023'!AW38</f>
        <v>175</v>
      </c>
      <c r="AJ38" s="54" t="e">
        <f>+#REF!</f>
        <v>#REF!</v>
      </c>
      <c r="AK38" s="5">
        <f>'2023'!AY38</f>
        <v>25</v>
      </c>
      <c r="AP38" s="69" t="s">
        <v>14</v>
      </c>
      <c r="AQ38" s="69"/>
      <c r="AR38" s="69"/>
      <c r="AS38" s="69"/>
      <c r="AT38" s="51"/>
      <c r="AU38" s="51"/>
      <c r="AV38" s="5"/>
      <c r="AW38" s="35">
        <f>U38+AI38</f>
        <v>420</v>
      </c>
      <c r="AX38" s="51"/>
      <c r="AY38" s="5">
        <f>W38+AK38</f>
        <v>60</v>
      </c>
      <c r="BD38" s="1"/>
      <c r="BF38" s="3"/>
      <c r="BG38" s="70" t="s">
        <v>20</v>
      </c>
      <c r="BH38" s="70"/>
      <c r="BI38" s="70"/>
      <c r="BJ38" s="70"/>
      <c r="BK38" s="70"/>
      <c r="BL38" s="70"/>
      <c r="BM38" s="70"/>
      <c r="BN38" s="70"/>
      <c r="BO38" s="70"/>
      <c r="BP38" s="70"/>
      <c r="BQ38" s="70"/>
      <c r="BR38" s="70"/>
      <c r="BT38" s="3"/>
      <c r="BY38" s="1"/>
      <c r="CA38" s="3"/>
      <c r="CF38" s="1"/>
      <c r="CG38" s="3"/>
      <c r="CH38" s="3"/>
      <c r="CI38" s="3"/>
      <c r="CJ38" s="3"/>
      <c r="CK38" s="3"/>
    </row>
    <row r="39" spans="1:89" ht="21" customHeight="1" x14ac:dyDescent="0.2">
      <c r="A39" s="65"/>
      <c r="B39" s="54" t="s">
        <v>32</v>
      </c>
      <c r="C39" s="12">
        <v>8</v>
      </c>
      <c r="J39" s="71" t="s">
        <v>1</v>
      </c>
      <c r="K39" s="72"/>
      <c r="L39" s="72"/>
      <c r="M39" s="72"/>
      <c r="N39" s="72"/>
      <c r="O39" s="72"/>
      <c r="P39" s="72"/>
      <c r="Q39" s="73"/>
      <c r="R39" s="52"/>
      <c r="S39" s="52"/>
      <c r="T39" s="52"/>
      <c r="U39" s="30">
        <f>G35+N35+U35+AB35+AI35+AP35+AW35+BD35+BK35+BR35+BY35+CF35</f>
        <v>0</v>
      </c>
      <c r="V39" s="30"/>
      <c r="W39" s="31">
        <f>B35+I35+P35+W35+AD35+AK35+AR35+AY35+BF35+BM35+BT35+CA35</f>
        <v>0</v>
      </c>
      <c r="AB39" s="1"/>
      <c r="AD39" s="3"/>
      <c r="AF39" s="18"/>
      <c r="AG39" s="18"/>
      <c r="AH39" s="11"/>
      <c r="AI39" s="30">
        <f>'2023'!AW39</f>
        <v>0</v>
      </c>
      <c r="AJ39" s="30" t="e">
        <f>+#REF!</f>
        <v>#REF!</v>
      </c>
      <c r="AK39" s="31">
        <f>'2023'!AY39</f>
        <v>0</v>
      </c>
      <c r="AP39" s="1"/>
      <c r="AR39" s="3"/>
      <c r="AT39" s="22"/>
      <c r="AU39" s="22"/>
      <c r="AV39" s="11"/>
      <c r="AW39" s="52">
        <f>U39+AI39</f>
        <v>0</v>
      </c>
      <c r="AX39" s="52"/>
      <c r="AY39" s="31">
        <f>W39+AK39</f>
        <v>0</v>
      </c>
      <c r="BD39" s="1"/>
      <c r="BF39" s="3"/>
      <c r="BG39" s="52" t="s">
        <v>21</v>
      </c>
      <c r="BH39" s="52"/>
      <c r="BI39" s="52"/>
      <c r="BJ39" s="52"/>
      <c r="BK39" s="74" t="s">
        <v>23</v>
      </c>
      <c r="BL39" s="74"/>
      <c r="BM39" s="74"/>
      <c r="BN39" s="74"/>
      <c r="BO39" s="74"/>
      <c r="BP39" s="74"/>
      <c r="BQ39" s="74"/>
      <c r="BR39" s="74"/>
      <c r="BT39" s="3"/>
      <c r="BY39" s="1"/>
      <c r="CA39" s="3"/>
      <c r="CF39" s="1"/>
      <c r="CG39" s="3"/>
      <c r="CH39" s="3"/>
      <c r="CI39" s="3"/>
      <c r="CJ39" s="3"/>
      <c r="CK39" s="3"/>
    </row>
    <row r="40" spans="1:89" ht="21" customHeight="1" x14ac:dyDescent="0.2">
      <c r="A40" s="65"/>
      <c r="B40" s="54" t="s">
        <v>31</v>
      </c>
      <c r="C40" s="12">
        <v>8</v>
      </c>
      <c r="J40" s="75" t="s">
        <v>0</v>
      </c>
      <c r="K40" s="76"/>
      <c r="L40" s="76"/>
      <c r="M40" s="76"/>
      <c r="N40" s="76"/>
      <c r="O40" s="76"/>
      <c r="P40" s="76"/>
      <c r="Q40" s="77"/>
      <c r="R40" s="53"/>
      <c r="S40" s="53"/>
      <c r="T40" s="53"/>
      <c r="U40" s="28">
        <f>G36+N36+U36+AB36+AI36+AP36+AW36+BD36+BK36+BR36+BY36+CF36</f>
        <v>245</v>
      </c>
      <c r="V40" s="28"/>
      <c r="W40" s="29">
        <f>B36+I36+P36+W36+AD36+AK36+AR36+AY36+BF36+BM36+BT36+CA36</f>
        <v>35</v>
      </c>
      <c r="AB40" s="1"/>
      <c r="AD40" s="3"/>
      <c r="AF40" s="19"/>
      <c r="AG40" s="19"/>
      <c r="AH40" s="15"/>
      <c r="AI40" s="28">
        <f>'2023'!AW40</f>
        <v>175</v>
      </c>
      <c r="AJ40" s="28" t="e">
        <f>+#REF!</f>
        <v>#REF!</v>
      </c>
      <c r="AK40" s="29">
        <f>'2023'!AY40</f>
        <v>25</v>
      </c>
      <c r="AP40" s="1"/>
      <c r="AR40" s="3"/>
      <c r="AT40" s="23"/>
      <c r="AU40" s="23"/>
      <c r="AV40" s="15"/>
      <c r="AW40" s="34">
        <f>U40+AI40</f>
        <v>420</v>
      </c>
      <c r="AX40" s="53"/>
      <c r="AY40" s="29">
        <f>W40+AK40</f>
        <v>60</v>
      </c>
      <c r="BD40" s="1"/>
      <c r="BF40" s="3"/>
      <c r="BG40" s="53" t="s">
        <v>19</v>
      </c>
      <c r="BH40" s="53"/>
      <c r="BI40" s="53"/>
      <c r="BJ40" s="53"/>
      <c r="BK40" s="78" t="s">
        <v>22</v>
      </c>
      <c r="BL40" s="78"/>
      <c r="BM40" s="78"/>
      <c r="BN40" s="78"/>
      <c r="BO40" s="78"/>
      <c r="BP40" s="78"/>
      <c r="BQ40" s="78"/>
      <c r="BR40" s="78"/>
      <c r="BT40" s="3"/>
      <c r="BY40" s="1"/>
      <c r="CA40" s="3"/>
      <c r="CF40" s="1"/>
      <c r="CG40" s="3"/>
      <c r="CH40" s="3"/>
      <c r="CI40" s="3"/>
      <c r="CJ40" s="3"/>
      <c r="CK40" s="3"/>
    </row>
    <row r="41" spans="1:89" ht="21" customHeight="1" x14ac:dyDescent="0.2">
      <c r="A41" s="65"/>
      <c r="B41" s="54" t="s">
        <v>30</v>
      </c>
      <c r="C41" s="12">
        <v>8</v>
      </c>
      <c r="J41" s="79" t="s">
        <v>24</v>
      </c>
      <c r="K41" s="80"/>
      <c r="L41" s="80"/>
      <c r="M41" s="80"/>
      <c r="N41" s="80"/>
      <c r="O41" s="80"/>
      <c r="P41" s="80"/>
      <c r="Q41" s="81"/>
      <c r="R41" s="24"/>
      <c r="S41" s="24"/>
      <c r="T41" s="24"/>
      <c r="U41" s="24">
        <f>F34+M34+T34+AA34+AH34+AO34+AV34+BC34+BJ34+BQ34+BX34+CE34</f>
        <v>0</v>
      </c>
      <c r="V41" s="24"/>
      <c r="W41" s="25">
        <f>U41/7</f>
        <v>0</v>
      </c>
      <c r="AB41" s="1"/>
      <c r="AD41" s="3"/>
      <c r="AF41" s="54"/>
      <c r="AG41" s="54"/>
      <c r="AH41" s="5"/>
      <c r="AI41" s="26">
        <f>'2023'!AW41</f>
        <v>0</v>
      </c>
      <c r="AJ41" s="26" t="e">
        <f>+#REF!</f>
        <v>#REF!</v>
      </c>
      <c r="AK41" s="27">
        <f>'2023'!AY41</f>
        <v>0</v>
      </c>
      <c r="AP41" s="1"/>
      <c r="AR41" s="3"/>
      <c r="AT41" s="16"/>
      <c r="AU41" s="16"/>
      <c r="AV41" s="17"/>
      <c r="AW41" s="24">
        <f>U41+AI41</f>
        <v>0</v>
      </c>
      <c r="AX41" s="24"/>
      <c r="AY41" s="25">
        <f>W41+AK41</f>
        <v>0</v>
      </c>
      <c r="BD41" s="1"/>
      <c r="BF41" s="3"/>
      <c r="BG41" s="47" t="s">
        <v>17</v>
      </c>
      <c r="BH41" s="47"/>
      <c r="BI41" s="47"/>
      <c r="BJ41" s="47"/>
      <c r="BK41" s="63" t="s">
        <v>24</v>
      </c>
      <c r="BL41" s="63"/>
      <c r="BM41" s="63"/>
      <c r="BN41" s="63"/>
      <c r="BO41" s="63"/>
      <c r="BP41" s="63"/>
      <c r="BQ41" s="63"/>
      <c r="BR41" s="63"/>
      <c r="BT41" s="3"/>
      <c r="BY41" s="1"/>
      <c r="CA41" s="3"/>
      <c r="CF41" s="1"/>
      <c r="CG41" s="3"/>
      <c r="CH41" s="3"/>
      <c r="CI41" s="3"/>
      <c r="CJ41" s="3"/>
      <c r="CK41" s="3"/>
    </row>
    <row r="42" spans="1:89" ht="21" customHeight="1" x14ac:dyDescent="0.2">
      <c r="A42" s="65"/>
      <c r="B42" s="54" t="s">
        <v>29</v>
      </c>
      <c r="C42" s="12">
        <v>3.5</v>
      </c>
      <c r="BG42" s="48" t="s">
        <v>16</v>
      </c>
      <c r="BH42" s="48"/>
      <c r="BI42" s="48"/>
      <c r="BJ42" s="48"/>
      <c r="BK42" s="64" t="s">
        <v>25</v>
      </c>
      <c r="BL42" s="64"/>
      <c r="BM42" s="64"/>
      <c r="BN42" s="64"/>
      <c r="BO42" s="64"/>
      <c r="BP42" s="64"/>
      <c r="BQ42" s="64"/>
      <c r="BR42" s="64"/>
    </row>
  </sheetData>
  <mergeCells count="30">
    <mergeCell ref="BK41:BR41"/>
    <mergeCell ref="BK42:BR42"/>
    <mergeCell ref="A38:A42"/>
    <mergeCell ref="J38:Q38"/>
    <mergeCell ref="AB38:AE38"/>
    <mergeCell ref="AP38:AS38"/>
    <mergeCell ref="BG38:BR38"/>
    <mergeCell ref="J39:Q39"/>
    <mergeCell ref="BK39:BR39"/>
    <mergeCell ref="J40:Q40"/>
    <mergeCell ref="BK40:BR40"/>
    <mergeCell ref="J41:Q41"/>
    <mergeCell ref="CA2:CF2"/>
    <mergeCell ref="B2:G2"/>
    <mergeCell ref="I2:N2"/>
    <mergeCell ref="P2:U2"/>
    <mergeCell ref="W2:AB2"/>
    <mergeCell ref="AD2:AI2"/>
    <mergeCell ref="AK2:AP2"/>
    <mergeCell ref="AR2:AW2"/>
    <mergeCell ref="AY2:BD2"/>
    <mergeCell ref="BF2:BK2"/>
    <mergeCell ref="BM2:BR2"/>
    <mergeCell ref="BT2:BY2"/>
    <mergeCell ref="BK1:BM1"/>
    <mergeCell ref="N1:AE1"/>
    <mergeCell ref="AI1:AS1"/>
    <mergeCell ref="AW1:AY1"/>
    <mergeCell ref="AZ1:BD1"/>
    <mergeCell ref="BF1:BG1"/>
  </mergeCells>
  <conditionalFormatting sqref="N3:O33 AB3:AC33 AI3:AJ33 AP3:AQ33 AW3:AX33 BD3:BE33 BK3:BL33 BR3:BS33 BY3:BZ33 CF3:CF33 G3:H33 U3:V33">
    <cfRule type="expression" dxfId="4" priority="1" stopIfTrue="1">
      <formula>C3="C"</formula>
    </cfRule>
    <cfRule type="expression" dxfId="3" priority="2" stopIfTrue="1">
      <formula>C3="S"</formula>
    </cfRule>
    <cfRule type="expression" dxfId="2" priority="3" stopIfTrue="1">
      <formula>C3="F"</formula>
    </cfRule>
    <cfRule type="expression" dxfId="1" priority="4" stopIfTrue="1">
      <formula>C3 ="RP"</formula>
    </cfRule>
    <cfRule type="cellIs" dxfId="0" priority="5" stopIfTrue="1" operator="equal">
      <formula>0</formula>
    </cfRule>
  </conditionalFormatting>
  <printOptions horizontalCentered="1" verticalCentered="1"/>
  <pageMargins left="0" right="0" top="0" bottom="0" header="0.51181102362204722" footer="0.31496062992125984"/>
  <pageSetup paperSize="9" scale="64" orientation="landscape" r:id="rId1"/>
  <headerFooter alignWithMargins="0">
    <oddFooter>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DBE06-6D17-4C3C-927C-F191ECAA9FD1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2023</vt:lpstr>
      <vt:lpstr>2024</vt:lpstr>
      <vt:lpstr>Feuil1</vt:lpstr>
    </vt:vector>
  </TitlesOfParts>
  <Company>AFPA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A.F.P.A. Pays de Brive</dc:creator>
  <cp:lastModifiedBy>MOUNEIX Myriam</cp:lastModifiedBy>
  <cp:lastPrinted>2021-05-19T11:55:09Z</cp:lastPrinted>
  <dcterms:created xsi:type="dcterms:W3CDTF">2003-07-10T07:22:20Z</dcterms:created>
  <dcterms:modified xsi:type="dcterms:W3CDTF">2023-02-27T10:27:45Z</dcterms:modified>
</cp:coreProperties>
</file>