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anfh.fr\Home\_LDesktop\s.gaillard\Desktop\"/>
    </mc:Choice>
  </mc:AlternateContent>
  <xr:revisionPtr revIDLastSave="0" documentId="8_{20A32C50-2D11-4D49-986A-EEEA45AF0552}" xr6:coauthVersionLast="47" xr6:coauthVersionMax="47" xr10:uidLastSave="{00000000-0000-0000-0000-000000000000}"/>
  <bookViews>
    <workbookView xWindow="-110" yWindow="-110" windowWidth="19420" windowHeight="10300" xr2:uid="{5DE09F8B-BBEA-450C-9799-ED2EFAB133B4}"/>
  </bookViews>
  <sheets>
    <sheet name="ACCUEIL" sheetId="1" r:id="rId1"/>
    <sheet name="BASE_ETS" sheetId="2" r:id="rId2"/>
  </sheets>
  <definedNames>
    <definedName name="_xlnm._FilterDatabase" localSheetId="1" hidden="1">BASE_ETS!$A$1:$I$111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2" l="1"/>
  <c r="D25" i="1"/>
  <c r="D26" i="1"/>
  <c r="D27" i="1"/>
  <c r="D28" i="1"/>
  <c r="D29" i="1"/>
  <c r="D30" i="1"/>
  <c r="D31" i="1"/>
  <c r="D32" i="1"/>
  <c r="D33" i="1"/>
  <c r="D24" i="1"/>
  <c r="H11" i="1"/>
  <c r="H10" i="1"/>
  <c r="H9" i="1"/>
  <c r="H8" i="1"/>
  <c r="H7" i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1" i="2"/>
  <c r="H2" i="2"/>
</calcChain>
</file>

<file path=xl/sharedStrings.xml><?xml version="1.0" encoding="utf-8"?>
<sst xmlns="http://schemas.openxmlformats.org/spreadsheetml/2006/main" count="922" uniqueCount="461">
  <si>
    <t>Nom ETS :</t>
  </si>
  <si>
    <t xml:space="preserve">Dépt : </t>
  </si>
  <si>
    <t xml:space="preserve">Ville : </t>
  </si>
  <si>
    <t xml:space="preserve">Catégorie : </t>
  </si>
  <si>
    <t xml:space="preserve">CGF : </t>
  </si>
  <si>
    <t>Code Etbt</t>
  </si>
  <si>
    <t>Sigle Etbt</t>
  </si>
  <si>
    <t>Nom Etbt</t>
  </si>
  <si>
    <t>Département</t>
  </si>
  <si>
    <t>Ville</t>
  </si>
  <si>
    <t>Cat.</t>
  </si>
  <si>
    <t>CGF</t>
  </si>
  <si>
    <t>Adhérent PLAN</t>
  </si>
  <si>
    <t>CH</t>
  </si>
  <si>
    <t>O</t>
  </si>
  <si>
    <t>EHPAD</t>
  </si>
  <si>
    <t>CENTRE HOSPITALIER</t>
  </si>
  <si>
    <t>CHS</t>
  </si>
  <si>
    <t>EHPAD - MAISON DE RETRAITE</t>
  </si>
  <si>
    <t>CHU - CHR</t>
  </si>
  <si>
    <t>62</t>
  </si>
  <si>
    <t>CODE ETS</t>
  </si>
  <si>
    <t>Type</t>
  </si>
  <si>
    <t>Oui</t>
  </si>
  <si>
    <t>Non</t>
  </si>
  <si>
    <t>Numéro de contrat</t>
  </si>
  <si>
    <t>Si Oui :
Précisez son nom et prénom</t>
  </si>
  <si>
    <t>Niveau de recrutement</t>
  </si>
  <si>
    <r>
      <t xml:space="preserve">L’apprenti est-il déjà identifié ? (recrutement en cours ou réalisé) 
</t>
    </r>
    <r>
      <rPr>
        <b/>
        <sz val="11"/>
        <color theme="1"/>
        <rFont val="Aptos Narrow"/>
        <family val="2"/>
        <scheme val="minor"/>
      </rPr>
      <t xml:space="preserve"> Oui / Non</t>
    </r>
  </si>
  <si>
    <r>
      <t xml:space="preserve">Si Non : 
Précisez le niveau de certitude du recrutement
</t>
    </r>
    <r>
      <rPr>
        <b/>
        <sz val="11"/>
        <color theme="1"/>
        <rFont val="Aptos Narrow"/>
        <family val="2"/>
        <scheme val="minor"/>
      </rPr>
      <t>Voir liste Déroulante</t>
    </r>
  </si>
  <si>
    <t xml:space="preserve">Si vous avez répondu "Oui", merci de compléter le tableau ci-dessous, </t>
  </si>
  <si>
    <t>si répondu "Non", merci d’avoir répondu à cette enquête !</t>
  </si>
  <si>
    <r>
      <t xml:space="preserve">DAPEC 
déjà transmise à l’ANFH ? 
</t>
    </r>
    <r>
      <rPr>
        <b/>
        <sz val="11"/>
        <color theme="1"/>
        <rFont val="Aptos Narrow"/>
        <family val="2"/>
        <scheme val="minor"/>
      </rPr>
      <t>Oui / Non</t>
    </r>
  </si>
  <si>
    <r>
      <rPr>
        <sz val="12"/>
        <color rgb="FFC00000"/>
        <rFont val="Wingdings 3"/>
        <family val="1"/>
        <charset val="2"/>
      </rPr>
      <t>u</t>
    </r>
    <r>
      <rPr>
        <sz val="12"/>
        <color rgb="FFFF7C80"/>
        <rFont val="Wingdings 3"/>
        <family val="1"/>
        <charset val="2"/>
      </rPr>
      <t>u</t>
    </r>
    <r>
      <rPr>
        <sz val="12"/>
        <color rgb="FFC00000"/>
        <rFont val="Wingdings 3"/>
        <family val="1"/>
        <charset val="2"/>
      </rPr>
      <t>u</t>
    </r>
  </si>
  <si>
    <t xml:space="preserve">Sélection CODE ETS : </t>
  </si>
  <si>
    <t>PICxxx : Picardie</t>
  </si>
  <si>
    <t>NORxxx : Nord Pas de Calais</t>
  </si>
  <si>
    <t>NOR001</t>
  </si>
  <si>
    <t>EHPAD ANNOEULLIN</t>
  </si>
  <si>
    <t>EHPAD - RESIDENCE LES JARDINS ARGENTES</t>
  </si>
  <si>
    <t>59</t>
  </si>
  <si>
    <t>ANNOEULLIN</t>
  </si>
  <si>
    <t>ARMENTIERES</t>
  </si>
  <si>
    <t>NOR004</t>
  </si>
  <si>
    <t>EPSM LILLE METROPOLE - ARMENTIERES</t>
  </si>
  <si>
    <t>EPSM LILLE METROPOLE</t>
  </si>
  <si>
    <t>NOR005</t>
  </si>
  <si>
    <t>CH AVESNES-SUR-HELPE</t>
  </si>
  <si>
    <t>CENTRE HOSPITALIER DU PAYS D'AVESNES</t>
  </si>
  <si>
    <t>AVESNES SUR HELPE</t>
  </si>
  <si>
    <t>NOR006</t>
  </si>
  <si>
    <t>CH BAILLEUL</t>
  </si>
  <si>
    <t>BAILLEUL</t>
  </si>
  <si>
    <t>NOR007</t>
  </si>
  <si>
    <t>EPSM FLANDRES BAILLEUL</t>
  </si>
  <si>
    <t>EPSM DES FLANDRES BAILLEUL</t>
  </si>
  <si>
    <t>NOR008</t>
  </si>
  <si>
    <t>CH LA BASSEE</t>
  </si>
  <si>
    <t>NOR009</t>
  </si>
  <si>
    <t>EHPAD BAVAY</t>
  </si>
  <si>
    <t>EHPAD VILLA SENECTA</t>
  </si>
  <si>
    <t>BAVAY</t>
  </si>
  <si>
    <t>NOR010</t>
  </si>
  <si>
    <t>EHPAD  BERGUES</t>
  </si>
  <si>
    <t>EHPAD - RESIDENCE SAINT-JEAN</t>
  </si>
  <si>
    <t>BERGUES</t>
  </si>
  <si>
    <t>NOR011</t>
  </si>
  <si>
    <t>EHPAD INTERCOMMUNAL BOESCHEPE</t>
  </si>
  <si>
    <t>EHPAD INTERC. BOESCHEPE-GODEWAERSVELDE</t>
  </si>
  <si>
    <t>BOESCHEPE</t>
  </si>
  <si>
    <t>NOR012</t>
  </si>
  <si>
    <t>EHPAD BOLLEZEELE</t>
  </si>
  <si>
    <t>EHPAD - RESIDENCE ST LOUIS</t>
  </si>
  <si>
    <t>BOLLEZEELE</t>
  </si>
  <si>
    <t>NOR013</t>
  </si>
  <si>
    <t>EHPAD BONDUES</t>
  </si>
  <si>
    <t>EHPAD - RESIDENCE ALBERT DU BOSQUIEL</t>
  </si>
  <si>
    <t>BONDUES</t>
  </si>
  <si>
    <t>NOR014</t>
  </si>
  <si>
    <t>EHPAD BOUCHAIN</t>
  </si>
  <si>
    <t>EHPAD MAISON DE RETRAITE DRONSART</t>
  </si>
  <si>
    <t>BOUCHAIN</t>
  </si>
  <si>
    <t>NOR015</t>
  </si>
  <si>
    <t>EHPAD BOURBOURG</t>
  </si>
  <si>
    <t>EHPAD RESIDENCE OLIVIER VARLET</t>
  </si>
  <si>
    <t>BOURBOURG</t>
  </si>
  <si>
    <t>NOR017</t>
  </si>
  <si>
    <t>EHPAD BRAY DUNES</t>
  </si>
  <si>
    <t>EHPAD RESIDENCE AIGUE MARINE</t>
  </si>
  <si>
    <t>BRAY DUNES</t>
  </si>
  <si>
    <t>NOR018</t>
  </si>
  <si>
    <t>CH CAMBRAI</t>
  </si>
  <si>
    <t>CAMBRAI</t>
  </si>
  <si>
    <t>NOR019</t>
  </si>
  <si>
    <t>EHPAD CASSEL</t>
  </si>
  <si>
    <t>EHPAD RESIDENCE DES HAUTS DE FLANDRE</t>
  </si>
  <si>
    <t>CASSEL</t>
  </si>
  <si>
    <t>NOR020</t>
  </si>
  <si>
    <t>CH LE CATEAU CAMBRESIS</t>
  </si>
  <si>
    <t>LE CATEAU CAMBRESIS</t>
  </si>
  <si>
    <t>NOR022</t>
  </si>
  <si>
    <t>EHPAD CHAPELLE ARMENTIERES</t>
  </si>
  <si>
    <t>EHPAD RESIDENCE HENRY BOUCHERY</t>
  </si>
  <si>
    <t>LA CHAPELLE D ARMENTIERES</t>
  </si>
  <si>
    <t>NOR023</t>
  </si>
  <si>
    <t>EHPAD RESIDENCE LES FLEURS DE LA LYS</t>
  </si>
  <si>
    <t>RESIDENCE LES FLEURS DE LA LYS</t>
  </si>
  <si>
    <t>COMINES</t>
  </si>
  <si>
    <t>NOR024</t>
  </si>
  <si>
    <t>EHPAD CONDE SUR L'ESCAUT</t>
  </si>
  <si>
    <t>EHPAD DU PAYS DE CONDE</t>
  </si>
  <si>
    <t>CONDE SUR L ESCAUT</t>
  </si>
  <si>
    <t>NOR025</t>
  </si>
  <si>
    <t>EHPAD CROIX</t>
  </si>
  <si>
    <t>EHPAD RESIDENCE LES OGIERS</t>
  </si>
  <si>
    <t>CROIX</t>
  </si>
  <si>
    <t>NOR027</t>
  </si>
  <si>
    <t>CH DENAIN</t>
  </si>
  <si>
    <t>DENAIN</t>
  </si>
  <si>
    <t>NOR028</t>
  </si>
  <si>
    <t>CH DOUAI</t>
  </si>
  <si>
    <t>DOUAI</t>
  </si>
  <si>
    <t>NOR029</t>
  </si>
  <si>
    <t>CH DUNKERQUE</t>
  </si>
  <si>
    <t>DUNKERQUE</t>
  </si>
  <si>
    <t>NOR030</t>
  </si>
  <si>
    <t>EHPAD ERQUINGHEM LYS</t>
  </si>
  <si>
    <t>EHPAD RESIDENCE DELIOT</t>
  </si>
  <si>
    <t>ERQUINGHEM LYS</t>
  </si>
  <si>
    <t>NOR031</t>
  </si>
  <si>
    <t>EHPAD ESQUELBECQ</t>
  </si>
  <si>
    <t>RESIDENCE DU VAL D'ISER</t>
  </si>
  <si>
    <t>ESQUELBECQ</t>
  </si>
  <si>
    <t>NOR032</t>
  </si>
  <si>
    <t>EHPAD ESTAIRES</t>
  </si>
  <si>
    <t>EHPAD - RESIDENCE LES CHARMILLES</t>
  </si>
  <si>
    <t>ESTAIRES</t>
  </si>
  <si>
    <t>NOR033</t>
  </si>
  <si>
    <t>CH DE FELLERIES-LIESSIES</t>
  </si>
  <si>
    <t>HOPITAL DEP. FELLERIES-LIESSIES</t>
  </si>
  <si>
    <t>SOLRE LE CHATEAU</t>
  </si>
  <si>
    <t>NOR034</t>
  </si>
  <si>
    <t>CH FOURMIES</t>
  </si>
  <si>
    <t>FOURMIES</t>
  </si>
  <si>
    <t>NOR036</t>
  </si>
  <si>
    <t>EHPAD LA GORGUE</t>
  </si>
  <si>
    <t>EHPAD RESIDENCE DE BEAUPRE</t>
  </si>
  <si>
    <t>LA GORGUE</t>
  </si>
  <si>
    <t>NOR037</t>
  </si>
  <si>
    <t>EHPAD GRAVELINES</t>
  </si>
  <si>
    <t>EHPAD RESIDENCE LES OYATS</t>
  </si>
  <si>
    <t>GRAVELINES</t>
  </si>
  <si>
    <t>NOR038</t>
  </si>
  <si>
    <t>EHPAD HALLUIN</t>
  </si>
  <si>
    <t>EHPAD L'OREE DU MONT</t>
  </si>
  <si>
    <t>HALLUIN</t>
  </si>
  <si>
    <t>NOR040</t>
  </si>
  <si>
    <t>CH HAUTMONT</t>
  </si>
  <si>
    <t>HAUTMONT</t>
  </si>
  <si>
    <t>NOR041</t>
  </si>
  <si>
    <t>EHPAD HAVERSKERQUE</t>
  </si>
  <si>
    <t>EHPAD - RES. LA BARONNIE DU VAL DE LYS</t>
  </si>
  <si>
    <t>HAVERSKERQUE</t>
  </si>
  <si>
    <t>NOR042</t>
  </si>
  <si>
    <t>CH HAZEBROUCK</t>
  </si>
  <si>
    <t>CENTRE HOSPITALIER HAZEBROUCK</t>
  </si>
  <si>
    <t>HAZEBROUCK</t>
  </si>
  <si>
    <t>NOR043</t>
  </si>
  <si>
    <t>EHPAD HEM</t>
  </si>
  <si>
    <t>EHPAD - RESIDENCE LES AULNES</t>
  </si>
  <si>
    <t>HEM</t>
  </si>
  <si>
    <t>NOR045</t>
  </si>
  <si>
    <t>EHPAD HONDSCHOOTE</t>
  </si>
  <si>
    <t>EHPAD - RESIDENCE FLEUR DE LIN</t>
  </si>
  <si>
    <t>HONDSCHOOTE</t>
  </si>
  <si>
    <t>NOR046</t>
  </si>
  <si>
    <t>EHPAD  HOUPLINES</t>
  </si>
  <si>
    <t>EHPAD PUBLIC HENRY DELERUE</t>
  </si>
  <si>
    <t>HOUPLINES</t>
  </si>
  <si>
    <t>NOR047</t>
  </si>
  <si>
    <t>CH JEUMONT</t>
  </si>
  <si>
    <t>JEUMONT</t>
  </si>
  <si>
    <t>NOR049</t>
  </si>
  <si>
    <t>CHRU LILLE</t>
  </si>
  <si>
    <t>CHRU DE LILLE</t>
  </si>
  <si>
    <t>LILLE</t>
  </si>
  <si>
    <t>NOR050</t>
  </si>
  <si>
    <t>EHPAD LINSELLES</t>
  </si>
  <si>
    <t>CENTRE INTERCOMMUNAL DE GERONTOLOGIE</t>
  </si>
  <si>
    <t>LINSELLES</t>
  </si>
  <si>
    <t>NOR052</t>
  </si>
  <si>
    <t>GH LOOS HAUBOURDIN</t>
  </si>
  <si>
    <t>GROUPE HOSPITALIER LOOS HAUBOURDIN</t>
  </si>
  <si>
    <t>LOOS</t>
  </si>
  <si>
    <t>NOR053</t>
  </si>
  <si>
    <t>EHPAD MARCHIENNES</t>
  </si>
  <si>
    <t>EHPAD - RESIDENCE EMILE DUBOIS</t>
  </si>
  <si>
    <t>MARCHIENNES</t>
  </si>
  <si>
    <t>NOR054</t>
  </si>
  <si>
    <t>EHPAD RESIDENCE LES PROVINCES DU NORD</t>
  </si>
  <si>
    <t>MARCQ EN BAROEUL</t>
  </si>
  <si>
    <t>NOR055</t>
  </si>
  <si>
    <t>CH MAUBEUGE</t>
  </si>
  <si>
    <t>CH DE SAMBRE-AVESNOIS</t>
  </si>
  <si>
    <t>MAUBEUGE</t>
  </si>
  <si>
    <t>NOR056</t>
  </si>
  <si>
    <t>EHPAD MERVILLE</t>
  </si>
  <si>
    <t>EHPAD LEON DUHAMEL</t>
  </si>
  <si>
    <t>MERVILLE</t>
  </si>
  <si>
    <t>NOR058</t>
  </si>
  <si>
    <t>EPDSAE LILLE</t>
  </si>
  <si>
    <t>HANDICAP</t>
  </si>
  <si>
    <t>NOR059</t>
  </si>
  <si>
    <t>EHPAD MORBECQUE</t>
  </si>
  <si>
    <t>EHPAD - RESIDENCE LIEVIN PETITPREZ</t>
  </si>
  <si>
    <t>MORBECQUE</t>
  </si>
  <si>
    <t>NOR061</t>
  </si>
  <si>
    <t>EHPAD MOUVAUX</t>
  </si>
  <si>
    <t>EHPAD - RESIDENCE LA BELLE EPOQUE</t>
  </si>
  <si>
    <t>MOUVAUX</t>
  </si>
  <si>
    <t>NOR062</t>
  </si>
  <si>
    <t>EHPAD NEUVILLE-EN-FERRAIN</t>
  </si>
  <si>
    <t>EHPAD RESIDENCE LA FLEUR DE L'AGE</t>
  </si>
  <si>
    <t>NEUVILLE EN FERRAIN</t>
  </si>
  <si>
    <t>NOR063</t>
  </si>
  <si>
    <t>EHPAD NIEPPE</t>
  </si>
  <si>
    <t>EHPAD RESIDENCE MARGUERITE DE FLANDRE</t>
  </si>
  <si>
    <t>NIEPPE</t>
  </si>
  <si>
    <t>NOR065</t>
  </si>
  <si>
    <t>EHPAD ORCHIES</t>
  </si>
  <si>
    <t>ORCHIES</t>
  </si>
  <si>
    <t>NOR067</t>
  </si>
  <si>
    <t>EHPAD QUESNOY-SUR-DEULE</t>
  </si>
  <si>
    <t>EHPAD RESIDENCE LES LYS BLANCS</t>
  </si>
  <si>
    <t>QUESNOY SUR DEULE</t>
  </si>
  <si>
    <t>NOR069</t>
  </si>
  <si>
    <t>EHPAD RONCQ</t>
  </si>
  <si>
    <t>EHPAD - RESIDENCE LA COLOMBE</t>
  </si>
  <si>
    <t>RONCQ</t>
  </si>
  <si>
    <t>NOR070</t>
  </si>
  <si>
    <t>CH ROUBAIX</t>
  </si>
  <si>
    <t>ROUBAIX</t>
  </si>
  <si>
    <t>NOR071</t>
  </si>
  <si>
    <t>EHPAD SAINGHIN-EN-WEPPES</t>
  </si>
  <si>
    <t>SAINGHIN EN WEPPES</t>
  </si>
  <si>
    <t>NOR072</t>
  </si>
  <si>
    <t>EHPAD SAINS DU NORD</t>
  </si>
  <si>
    <t>EHPAD RESIDENCE LA ROSERAIE</t>
  </si>
  <si>
    <t>SAINS DU NORD</t>
  </si>
  <si>
    <t>NOR073</t>
  </si>
  <si>
    <t>CH SAINT-AMAND LES EAUX</t>
  </si>
  <si>
    <t>ST AMAND LES EAUX</t>
  </si>
  <si>
    <t>NOR075</t>
  </si>
  <si>
    <t>EPSM AGGL. LILLOISE ST ANDRE</t>
  </si>
  <si>
    <t>EPSM DE L'AGGLOMERATION LILLOISE</t>
  </si>
  <si>
    <t>ST ANDRE LEZ LILLE</t>
  </si>
  <si>
    <t>NOR076</t>
  </si>
  <si>
    <t>CH SECLIN</t>
  </si>
  <si>
    <t>GROUPE HOSPITALIER SECLIN CARVIN</t>
  </si>
  <si>
    <t>SECLIN</t>
  </si>
  <si>
    <t>NOR077</t>
  </si>
  <si>
    <t>EHPAD RESIDENCE FLORENCE NIGHTING</t>
  </si>
  <si>
    <t>SOLESMES</t>
  </si>
  <si>
    <t>NOR078</t>
  </si>
  <si>
    <t>CH SOMAIN</t>
  </si>
  <si>
    <t>SOMAIN</t>
  </si>
  <si>
    <t>NOR079</t>
  </si>
  <si>
    <t>EHPAD STEENBECQUE</t>
  </si>
  <si>
    <t>STEENBECQUE</t>
  </si>
  <si>
    <t>NOR080</t>
  </si>
  <si>
    <t>EHPAD STEENVOORDE</t>
  </si>
  <si>
    <t>RESIDENCE CLOOSTERMEULEN</t>
  </si>
  <si>
    <t>STEENVOORDE</t>
  </si>
  <si>
    <t>NOR081</t>
  </si>
  <si>
    <t>EHPAD STEENWERCK</t>
  </si>
  <si>
    <t>EHPAD RESIDENCE ABBE LEFRANCOIS</t>
  </si>
  <si>
    <t>STEENWERCK</t>
  </si>
  <si>
    <t>NOR082</t>
  </si>
  <si>
    <t>TEMPLEUVE EN PEVELE</t>
  </si>
  <si>
    <t>NOR083</t>
  </si>
  <si>
    <t>CH TOURCOING</t>
  </si>
  <si>
    <t>CENTRE HOSPITALIER GUSTAVE DRON</t>
  </si>
  <si>
    <t>TOURCOING</t>
  </si>
  <si>
    <t>NOR084</t>
  </si>
  <si>
    <t>EHPAD TRELON</t>
  </si>
  <si>
    <t>EHPAD - RESIDENCE DU CHEMIN VERT</t>
  </si>
  <si>
    <t>TRELON</t>
  </si>
  <si>
    <t>NOR085</t>
  </si>
  <si>
    <t>CH VALENCIENNES</t>
  </si>
  <si>
    <t>VALENCIENNES</t>
  </si>
  <si>
    <t>NOR086</t>
  </si>
  <si>
    <t>EHPAD INTERCOMMUNAL FLANDRE INTERIEURE</t>
  </si>
  <si>
    <t>EHPAD FLANDRE INTERIEURE</t>
  </si>
  <si>
    <t>VIEUX BERQUIN</t>
  </si>
  <si>
    <t>NOR087</t>
  </si>
  <si>
    <t>EHPAD WAMBRECHIES</t>
  </si>
  <si>
    <t>EHPAD RESIDENCE OBERT</t>
  </si>
  <si>
    <t>WAMBRECHIES</t>
  </si>
  <si>
    <t>NOR089</t>
  </si>
  <si>
    <t>CHI WASQUEHAL</t>
  </si>
  <si>
    <t>CENTRE HOSPITALIER INTERC. - RES. LE MOLINEL</t>
  </si>
  <si>
    <t>WASQUEHAL</t>
  </si>
  <si>
    <t>NOR090</t>
  </si>
  <si>
    <t>CH WATTRELOS</t>
  </si>
  <si>
    <t>WATTRELOS</t>
  </si>
  <si>
    <t>NOR091</t>
  </si>
  <si>
    <t>EHPAD WIGNEHIES</t>
  </si>
  <si>
    <t>EHPAD - RESIDENCE LES VERTES ANNEES</t>
  </si>
  <si>
    <t>WIGNEHIES</t>
  </si>
  <si>
    <t>NOR092</t>
  </si>
  <si>
    <t>HOP. MAR. ZUYDCOOTE</t>
  </si>
  <si>
    <t>HOPITAL MARITIME VANCAUWENBERGHE-CH</t>
  </si>
  <si>
    <t>ZUYDCOOTE</t>
  </si>
  <si>
    <t>NOR093</t>
  </si>
  <si>
    <t>CH AIRE SUR LA LYS</t>
  </si>
  <si>
    <t>CENTRE HOSPITALIER AIRE SUR LA LYS</t>
  </si>
  <si>
    <t>AIRE SUR LA LYS</t>
  </si>
  <si>
    <t>NOR094</t>
  </si>
  <si>
    <t>EHPAD ARDRES</t>
  </si>
  <si>
    <t>EHPAD RESIDENCE ARNOUL</t>
  </si>
  <si>
    <t>ARDRES</t>
  </si>
  <si>
    <t>NOR096</t>
  </si>
  <si>
    <t>CH ARRAS</t>
  </si>
  <si>
    <t>ARRAS</t>
  </si>
  <si>
    <t>NOR097</t>
  </si>
  <si>
    <t>EHPAD AUBIGNY EN ARTOIS</t>
  </si>
  <si>
    <t>EHPAD - RES. FRANCOIS XAVIER DE SAULTY</t>
  </si>
  <si>
    <t>AUBIGNY EN ARTOIS</t>
  </si>
  <si>
    <t>NOR099</t>
  </si>
  <si>
    <t>EHPAD AVION</t>
  </si>
  <si>
    <t>EHPAD - RESIDENCE DIDIER LAMPIN</t>
  </si>
  <si>
    <t>AVION</t>
  </si>
  <si>
    <t>NOR100</t>
  </si>
  <si>
    <t>CH BAPAUME</t>
  </si>
  <si>
    <t>BAPAUME</t>
  </si>
  <si>
    <t>NOR103</t>
  </si>
  <si>
    <t>CH BETHUNE</t>
  </si>
  <si>
    <t>CENTRE HOSPITALIER GERMON GAUTHIER</t>
  </si>
  <si>
    <t>BETHUNE</t>
  </si>
  <si>
    <t>NOR104</t>
  </si>
  <si>
    <t>CH BOULOGNE S/MER</t>
  </si>
  <si>
    <t>BOULOGNE SUR MER</t>
  </si>
  <si>
    <t>NOR105</t>
  </si>
  <si>
    <t>CH CALAIS</t>
  </si>
  <si>
    <t>CENTRE HOSPITALIER DR TECHER DE CALAIS</t>
  </si>
  <si>
    <t>CALAIS</t>
  </si>
  <si>
    <t>NOR106</t>
  </si>
  <si>
    <t>INSTITUT A. CALMETTE CAMIERS</t>
  </si>
  <si>
    <t>INSTITUT DEPARTEMENTAL ALBERT CALMETTE</t>
  </si>
  <si>
    <t>CAMIERS</t>
  </si>
  <si>
    <t>NOR108</t>
  </si>
  <si>
    <t>EHPAD CROISILLES</t>
  </si>
  <si>
    <t>EHPAD L'OREE DES CHAMPS</t>
  </si>
  <si>
    <t>CROISILLES</t>
  </si>
  <si>
    <t>NOR111</t>
  </si>
  <si>
    <t>EHPAD GUINES</t>
  </si>
  <si>
    <t>EHPAD - RESIDENCE DE LA HAUTE PORTE</t>
  </si>
  <si>
    <t>GUINES</t>
  </si>
  <si>
    <t>NOR113</t>
  </si>
  <si>
    <t>CH HENIN-BEAUMONT</t>
  </si>
  <si>
    <t>CENTRE HOSPITALIER D'HENIN BEAUMONT</t>
  </si>
  <si>
    <t>HENIN BEAUMONT</t>
  </si>
  <si>
    <t>NOR116</t>
  </si>
  <si>
    <t>CH LENS</t>
  </si>
  <si>
    <t>CENTRE HOSPITALIER DR SCHAFFNER</t>
  </si>
  <si>
    <t>LENS</t>
  </si>
  <si>
    <t>NOR117</t>
  </si>
  <si>
    <t>EHPAD LESTREM</t>
  </si>
  <si>
    <t>EHPAD ANTOINE DE ST EXUPERY</t>
  </si>
  <si>
    <t>LESTREM</t>
  </si>
  <si>
    <t>NOR118</t>
  </si>
  <si>
    <t>EHPAD DE LILLERS</t>
  </si>
  <si>
    <t>CENTRE DE LONG ET MOYEN SEJOUR LES REMPARTS</t>
  </si>
  <si>
    <t>LILLERS</t>
  </si>
  <si>
    <t>NOR120</t>
  </si>
  <si>
    <t>EHPAD NEDONCHEL</t>
  </si>
  <si>
    <t>NEDONCHEL</t>
  </si>
  <si>
    <t>NOR121</t>
  </si>
  <si>
    <t>CH SAINT-OMER</t>
  </si>
  <si>
    <t>CENTRE HOSP. DE LA REGION DE ST OMER</t>
  </si>
  <si>
    <t>ST OMER</t>
  </si>
  <si>
    <t>NOR123</t>
  </si>
  <si>
    <t>CH SAINT-POL</t>
  </si>
  <si>
    <t>CENTRE HOSPITALIER DU TERNOIS</t>
  </si>
  <si>
    <t>ST POL SUR TERNOISE</t>
  </si>
  <si>
    <t>NOR124</t>
  </si>
  <si>
    <t>EPSM SAINT-VENANT</t>
  </si>
  <si>
    <t>E.P.S.M. VAL DE LYS - ARTOIS</t>
  </si>
  <si>
    <t>ST VENANT</t>
  </si>
  <si>
    <t>NOR127</t>
  </si>
  <si>
    <t>INST. ZUYDCOOTE</t>
  </si>
  <si>
    <t>INST. EDUC MOTRICE VANCAUWENBERGHE</t>
  </si>
  <si>
    <t>NOR137</t>
  </si>
  <si>
    <t>ESAT MONTIGNY-EN-OSTREVENT</t>
  </si>
  <si>
    <t>ESAT RURAL ET EQUESTRE</t>
  </si>
  <si>
    <t>MONTIGNY EN OSTREVENT</t>
  </si>
  <si>
    <t>NOR138</t>
  </si>
  <si>
    <t>EHPAD SAINT-VENANT</t>
  </si>
  <si>
    <t>EHPAD RESIDENCE LES 4 SAISONS</t>
  </si>
  <si>
    <t>NOR139</t>
  </si>
  <si>
    <t>EPDEF ARRAS</t>
  </si>
  <si>
    <t>E.P.D.E.F. ARRAS</t>
  </si>
  <si>
    <t>NOR146</t>
  </si>
  <si>
    <t>EPDAHAA ARRAS</t>
  </si>
  <si>
    <t>EPDAHAA</t>
  </si>
  <si>
    <t>NOR148</t>
  </si>
  <si>
    <t>EPC SAINT VENANT</t>
  </si>
  <si>
    <t>FOYER D'ACCUEIL MEDICALISE LA SOURCE</t>
  </si>
  <si>
    <t>NOR149</t>
  </si>
  <si>
    <t>EHPAD - RESIDENCE PAUL CORDONNIER</t>
  </si>
  <si>
    <t>NOR151</t>
  </si>
  <si>
    <t>BLANCH. INTER. COTE OPALE CALAIS</t>
  </si>
  <si>
    <t>BLANCHISSERIE INTER. COTE D'OPALE</t>
  </si>
  <si>
    <t>NOR154</t>
  </si>
  <si>
    <t>GCS CUISINE CENTRALE INTERHOSPITALIERE</t>
  </si>
  <si>
    <t>Code ETS</t>
  </si>
  <si>
    <t>Intitulé du diplôme suivi par l'apprenti</t>
  </si>
  <si>
    <t>Durée du contrat
(en mois)</t>
  </si>
  <si>
    <t>Date de début du contrat</t>
  </si>
  <si>
    <t>Recrutement souhaité mais pas encore de candidat(s)</t>
  </si>
  <si>
    <t>Analyse des candidatures en cours de réalisation</t>
  </si>
  <si>
    <t>Au stade de projet de recrutement pour le moment</t>
  </si>
  <si>
    <r>
      <t>Êtes-vous concerné par le recrutement d’apprentis en 2026 ?</t>
    </r>
    <r>
      <rPr>
        <b/>
        <sz val="14"/>
        <color theme="1"/>
        <rFont val="Aptos"/>
        <family val="2"/>
      </rPr>
      <t xml:space="preserve">  </t>
    </r>
  </si>
  <si>
    <t>E.H</t>
  </si>
  <si>
    <t>D.D</t>
  </si>
  <si>
    <t>G.G</t>
  </si>
  <si>
    <t>LA BASSEE</t>
  </si>
  <si>
    <t>D.P</t>
  </si>
  <si>
    <t>C.C</t>
  </si>
  <si>
    <t>X.B</t>
  </si>
  <si>
    <t>D.B</t>
  </si>
  <si>
    <t>A.J</t>
  </si>
  <si>
    <t>M.T</t>
  </si>
  <si>
    <t>EHPAD PDN</t>
  </si>
  <si>
    <t>LE VILLAGE DES WEPPES</t>
  </si>
  <si>
    <t>NPU - EHPAD SOLESMES</t>
  </si>
  <si>
    <t>I.P</t>
  </si>
  <si>
    <t>EHPAD. TEMPLEUVE/CYSOING</t>
  </si>
  <si>
    <t>EHPAD TEMPLEUVE/CYSOING</t>
  </si>
  <si>
    <t>NOR107</t>
  </si>
  <si>
    <t>CH CARVIN</t>
  </si>
  <si>
    <t>CARVIN</t>
  </si>
  <si>
    <t>Non déterminé</t>
  </si>
  <si>
    <t>NOR136</t>
  </si>
  <si>
    <t>SIS N 3 - IFSI BERCK SUR MER</t>
  </si>
  <si>
    <t>SIS N3 IFSI</t>
  </si>
  <si>
    <t>BERCK</t>
  </si>
  <si>
    <t>NOR140</t>
  </si>
  <si>
    <t>EPDAHA ARRAS</t>
  </si>
  <si>
    <t>EPDAHA</t>
  </si>
  <si>
    <t>EHPAD PC</t>
  </si>
  <si>
    <t>NOR150</t>
  </si>
  <si>
    <t>NPU MAIS. ENF. HAZEBROUCK</t>
  </si>
  <si>
    <t>NPU MAISON D'ENFANTS FONDATION WAREIN</t>
  </si>
  <si>
    <t>D.R</t>
  </si>
  <si>
    <t>NOR152</t>
  </si>
  <si>
    <t>NPU / GCSMS MAIA DUNKERQUE</t>
  </si>
  <si>
    <t>GCSMS MAIA LITTORAL ET FLANDRES</t>
  </si>
  <si>
    <t>NOR155</t>
  </si>
  <si>
    <t>GCMS GRAND-LILLE</t>
  </si>
  <si>
    <t>NOR069 - EHPAD RONCQ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</si>
</sst>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1"/>
      <color theme="2" tint="-0.749992370372631"/>
      <name val="Aptos Narrow"/>
      <family val="2"/>
      <scheme val="minor"/>
    </font>
    <font>
      <sz val="11"/>
      <color theme="2" tint="-0.74999237037263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5" tint="-0.499984740745262"/>
      <name val="Aptos Narrow"/>
      <family val="2"/>
      <scheme val="minor"/>
    </font>
    <font>
      <b/>
      <sz val="11"/>
      <color theme="5" tint="-0.49998474074526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4"/>
      <color theme="1"/>
      <name val="Aptos"/>
      <family val="2"/>
    </font>
    <font>
      <b/>
      <sz val="14"/>
      <color theme="1"/>
      <name val="Aptos"/>
      <family val="2"/>
    </font>
    <font>
      <sz val="11"/>
      <color theme="1"/>
      <name val="Aptos"/>
      <family val="2"/>
    </font>
    <font>
      <b/>
      <i/>
      <sz val="14"/>
      <color theme="2" tint="-0.749992370372631"/>
      <name val="Aptos"/>
      <family val="2"/>
    </font>
    <font>
      <b/>
      <sz val="11"/>
      <color theme="0"/>
      <name val="Arial"/>
      <family val="2"/>
    </font>
    <font>
      <b/>
      <i/>
      <sz val="14"/>
      <color theme="4" tint="-0.249977111117893"/>
      <name val="Aptos"/>
      <family val="2"/>
    </font>
    <font>
      <sz val="11"/>
      <color theme="4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2"/>
      <color theme="1"/>
      <name val="Wingdings 3"/>
      <family val="1"/>
      <charset val="2"/>
    </font>
    <font>
      <sz val="12"/>
      <color rgb="FFC00000"/>
      <name val="Wingdings 3"/>
      <family val="1"/>
      <charset val="2"/>
    </font>
    <font>
      <sz val="12"/>
      <color rgb="FFFF7C80"/>
      <name val="Wingdings 3"/>
      <family val="1"/>
      <charset val="2"/>
    </font>
    <font>
      <sz val="8"/>
      <name val="Aptos Narrow"/>
      <family val="2"/>
      <scheme val="minor"/>
    </font>
    <font>
      <b/>
      <sz val="10"/>
      <color theme="2" tint="-0.499984740745262"/>
      <name val="Aptos Narrow"/>
      <family val="2"/>
      <scheme val="minor"/>
    </font>
  </fonts>
  <fills count="9">
    <fill>
      <patternFill patternType="none"/>
    </fill>
    <fill>
      <patternFill patternType="gray125"/>
    </fill>
    <fill>
      <gradientFill degree="270">
        <stop position="0">
          <color theme="4" tint="-0.25098422193060094"/>
        </stop>
        <stop position="1">
          <color theme="3" tint="-0.25098422193060094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79998168889431442"/>
        <bgColor indexed="64"/>
      </patternFill>
    </fill>
    <fill>
      <gradientFill degree="90">
        <stop position="0">
          <color theme="0"/>
        </stop>
        <stop position="1">
          <color theme="5" tint="-0.49803155613879818"/>
        </stop>
      </gradient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0" fillId="3" borderId="1" xfId="0" applyFill="1" applyBorder="1"/>
    <xf numFmtId="0" fontId="0" fillId="0" borderId="1" xfId="0" applyBorder="1"/>
    <xf numFmtId="0" fontId="1" fillId="3" borderId="1" xfId="0" applyFont="1" applyFill="1" applyBorder="1"/>
    <xf numFmtId="0" fontId="0" fillId="0" borderId="2" xfId="0" applyBorder="1"/>
    <xf numFmtId="0" fontId="0" fillId="0" borderId="7" xfId="0" applyBorder="1"/>
    <xf numFmtId="0" fontId="0" fillId="0" borderId="6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5" borderId="2" xfId="0" applyFont="1" applyFill="1" applyBorder="1" applyAlignment="1">
      <alignment vertical="center"/>
    </xf>
    <xf numFmtId="0" fontId="4" fillId="4" borderId="8" xfId="0" applyFont="1" applyFill="1" applyBorder="1"/>
    <xf numFmtId="0" fontId="5" fillId="4" borderId="8" xfId="0" applyFont="1" applyFill="1" applyBorder="1"/>
    <xf numFmtId="0" fontId="4" fillId="4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 vertical="top" wrapText="1"/>
    </xf>
    <xf numFmtId="0" fontId="12" fillId="0" borderId="1" xfId="0" applyFont="1" applyBorder="1"/>
    <xf numFmtId="14" fontId="4" fillId="4" borderId="8" xfId="0" applyNumberFormat="1" applyFont="1" applyFill="1" applyBorder="1" applyAlignment="1">
      <alignment horizontal="center"/>
    </xf>
    <xf numFmtId="0" fontId="13" fillId="0" borderId="0" xfId="0" applyFont="1" applyAlignment="1">
      <alignment horizontal="left" vertical="center" indent="2"/>
    </xf>
    <xf numFmtId="0" fontId="0" fillId="7" borderId="0" xfId="0" applyFill="1"/>
    <xf numFmtId="0" fontId="14" fillId="2" borderId="1" xfId="0" applyFont="1" applyFill="1" applyBorder="1" applyAlignment="1">
      <alignment horizontal="left" indent="1"/>
    </xf>
    <xf numFmtId="0" fontId="15" fillId="0" borderId="0" xfId="0" applyFont="1" applyAlignment="1">
      <alignment horizontal="left" vertical="center" indent="2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 indent="1"/>
    </xf>
    <xf numFmtId="0" fontId="17" fillId="0" borderId="0" xfId="0" applyFont="1" applyAlignment="1">
      <alignment horizontal="left" wrapText="1" indent="1"/>
    </xf>
    <xf numFmtId="0" fontId="4" fillId="6" borderId="8" xfId="0" applyFont="1" applyFill="1" applyBorder="1"/>
    <xf numFmtId="0" fontId="0" fillId="8" borderId="1" xfId="0" applyFill="1" applyBorder="1"/>
    <xf numFmtId="0" fontId="1" fillId="8" borderId="1" xfId="0" applyFont="1" applyFill="1" applyBorder="1"/>
    <xf numFmtId="0" fontId="6" fillId="5" borderId="3" xfId="0" applyFont="1" applyFill="1" applyBorder="1" applyAlignment="1">
      <alignment horizontal="left" vertical="center" indent="1"/>
    </xf>
    <xf numFmtId="0" fontId="6" fillId="5" borderId="4" xfId="0" applyFont="1" applyFill="1" applyBorder="1" applyAlignment="1">
      <alignment horizontal="left" vertical="center" indent="1"/>
    </xf>
    <xf numFmtId="0" fontId="6" fillId="5" borderId="5" xfId="0" applyFont="1" applyFill="1" applyBorder="1" applyAlignment="1">
      <alignment horizontal="left" vertical="center" indent="1"/>
    </xf>
  </cellXfs>
  <cellStyles count="1">
    <cellStyle name="Normal" xfId="0" builtinId="0"/>
  </cellStyles>
  <dxfs count="9"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lightGray"/>
      </fill>
    </dxf>
    <dxf>
      <fill>
        <patternFill patternType="solid"/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theme="5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7C8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22" fmlaLink="$G$14" fmlaRange="BASE_ETS!$A$140:$A$142" sel="1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sv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95250</xdr:colOff>
      <xdr:row>2</xdr:row>
      <xdr:rowOff>149970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" b="-293"/>
        <a:stretch/>
      </xdr:blipFill>
      <xdr:spPr>
        <a:xfrm>
          <a:off x="0" y="28575"/>
          <a:ext cx="2447925" cy="654795"/>
        </a:xfrm>
        <a:prstGeom prst="rect">
          <a:avLst/>
        </a:prstGeom>
      </xdr:spPr>
    </xdr:pic>
    <xdr:clientData/>
  </xdr:twoCellAnchor>
  <xdr:twoCellAnchor>
    <xdr:from>
      <xdr:col>8</xdr:col>
      <xdr:colOff>1537449</xdr:colOff>
      <xdr:row>1</xdr:row>
      <xdr:rowOff>310401</xdr:rowOff>
    </xdr:from>
    <xdr:to>
      <xdr:col>9</xdr:col>
      <xdr:colOff>447675</xdr:colOff>
      <xdr:row>16</xdr:row>
      <xdr:rowOff>72270</xdr:rowOff>
    </xdr:to>
    <xdr:grpSp>
      <xdr:nvGrpSpPr>
        <xdr:cNvPr id="13" name="Group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3792949" y="494551"/>
          <a:ext cx="2415426" cy="3260719"/>
          <a:chOff x="7686675" y="962023"/>
          <a:chExt cx="6657143" cy="9438094"/>
        </a:xfrm>
      </xdr:grpSpPr>
      <xdr:pic>
        <xdr:nvPicPr>
          <xdr:cNvPr id="11" name="Imag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686675" y="962023"/>
            <a:ext cx="6657143" cy="9438094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8094183" y="1371601"/>
            <a:ext cx="5445334" cy="3581400"/>
          </a:xfrm>
          <a:prstGeom prst="rect">
            <a:avLst/>
          </a:prstGeom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lang="fr-FR" sz="1800" b="1"/>
              <a:t>ENQUÊTE</a:t>
            </a:r>
          </a:p>
          <a:p>
            <a:pPr algn="l"/>
            <a:r>
              <a:rPr lang="fr-FR" sz="1800" b="1" baseline="0"/>
              <a:t>APPRENTISSAGE</a:t>
            </a:r>
          </a:p>
          <a:p>
            <a:pPr algn="l"/>
            <a:endParaRPr lang="fr-FR" sz="1100"/>
          </a:p>
        </xdr:txBody>
      </xdr:sp>
    </xdr:grpSp>
    <xdr:clientData/>
  </xdr:twoCellAnchor>
  <xdr:twoCellAnchor editAs="oneCell">
    <xdr:from>
      <xdr:col>0</xdr:col>
      <xdr:colOff>375957</xdr:colOff>
      <xdr:row>11</xdr:row>
      <xdr:rowOff>133350</xdr:rowOff>
    </xdr:from>
    <xdr:to>
      <xdr:col>0</xdr:col>
      <xdr:colOff>1209675</xdr:colOff>
      <xdr:row>14</xdr:row>
      <xdr:rowOff>205068</xdr:rowOff>
    </xdr:to>
    <xdr:pic>
      <xdr:nvPicPr>
        <xdr:cNvPr id="5" name="Graphique 4" descr="Badge point d’interrogation avec un remplissage uni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75957" y="2590800"/>
          <a:ext cx="833718" cy="833718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7</xdr:row>
      <xdr:rowOff>66674</xdr:rowOff>
    </xdr:from>
    <xdr:to>
      <xdr:col>5</xdr:col>
      <xdr:colOff>352986</xdr:colOff>
      <xdr:row>8</xdr:row>
      <xdr:rowOff>200025</xdr:rowOff>
    </xdr:to>
    <xdr:pic>
      <xdr:nvPicPr>
        <xdr:cNvPr id="7" name="Graphique 6" descr="Curseur avec un remplissage uni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rcRect l="16071" t="16070" r="17858" b="12501"/>
        <a:stretch/>
      </xdr:blipFill>
      <xdr:spPr>
        <a:xfrm>
          <a:off x="5543550" y="1609724"/>
          <a:ext cx="352426" cy="3810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</xdr:colOff>
          <xdr:row>13</xdr:row>
          <xdr:rowOff>31750</xdr:rowOff>
        </xdr:from>
        <xdr:to>
          <xdr:col>6</xdr:col>
          <xdr:colOff>1200150</xdr:colOff>
          <xdr:row>13</xdr:row>
          <xdr:rowOff>355600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1066879</xdr:colOff>
      <xdr:row>14</xdr:row>
      <xdr:rowOff>46187</xdr:rowOff>
    </xdr:from>
    <xdr:to>
      <xdr:col>1</xdr:col>
      <xdr:colOff>17197</xdr:colOff>
      <xdr:row>16</xdr:row>
      <xdr:rowOff>156874</xdr:rowOff>
    </xdr:to>
    <xdr:pic>
      <xdr:nvPicPr>
        <xdr:cNvPr id="14" name="Graphique 13" descr="Flèche : incurvée dans le sens des aiguilles d’une montre contour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 rot="7928492">
          <a:off x="1069400" y="3259754"/>
          <a:ext cx="648570" cy="653612"/>
        </a:xfrm>
        <a:prstGeom prst="rect">
          <a:avLst/>
        </a:prstGeom>
      </xdr:spPr>
    </xdr:pic>
    <xdr:clientData/>
  </xdr:twoCellAnchor>
  <xdr:twoCellAnchor editAs="oneCell">
    <xdr:from>
      <xdr:col>7</xdr:col>
      <xdr:colOff>15132</xdr:colOff>
      <xdr:row>0</xdr:row>
      <xdr:rowOff>138953</xdr:rowOff>
    </xdr:from>
    <xdr:to>
      <xdr:col>7</xdr:col>
      <xdr:colOff>1008673</xdr:colOff>
      <xdr:row>5</xdr:row>
      <xdr:rowOff>127747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02" t="6355" r="9767" b="6499"/>
        <a:stretch/>
      </xdr:blipFill>
      <xdr:spPr>
        <a:xfrm>
          <a:off x="9463932" y="138953"/>
          <a:ext cx="993541" cy="1093694"/>
        </a:xfrm>
        <a:prstGeom prst="rect">
          <a:avLst/>
        </a:prstGeom>
      </xdr:spPr>
    </xdr:pic>
    <xdr:clientData/>
  </xdr:twoCellAnchor>
  <xdr:twoCellAnchor editAs="oneCell">
    <xdr:from>
      <xdr:col>0</xdr:col>
      <xdr:colOff>312643</xdr:colOff>
      <xdr:row>22</xdr:row>
      <xdr:rowOff>256055</xdr:rowOff>
    </xdr:from>
    <xdr:to>
      <xdr:col>0</xdr:col>
      <xdr:colOff>1306554</xdr:colOff>
      <xdr:row>24</xdr:row>
      <xdr:rowOff>57150</xdr:rowOff>
    </xdr:to>
    <xdr:pic>
      <xdr:nvPicPr>
        <xdr:cNvPr id="9" name="Graphique 8" descr="Liste de contrôle avec un remplissage uni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rcRect l="13475" r="12057"/>
        <a:stretch/>
      </xdr:blipFill>
      <xdr:spPr>
        <a:xfrm>
          <a:off x="312643" y="5294780"/>
          <a:ext cx="993911" cy="1153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7B2EB-3F1B-4C3C-878A-FE7A19B343AF}">
  <sheetPr>
    <tabColor rgb="FFFFFF00"/>
    <pageSetUpPr fitToPage="1"/>
  </sheetPr>
  <dimension ref="A2:K33"/>
  <sheetViews>
    <sheetView showGridLines="0" tabSelected="1" zoomScaleNormal="100" workbookViewId="0">
      <selection activeCell="C3" sqref="C3"/>
    </sheetView>
  </sheetViews>
  <sheetFormatPr baseColWidth="10" defaultRowHeight="14.5" x14ac:dyDescent="0.35"/>
  <cols>
    <col min="1" max="1" width="25.54296875" customWidth="1"/>
    <col min="2" max="2" width="9.7265625" customWidth="1"/>
    <col min="3" max="3" width="49.7265625" customWidth="1"/>
    <col min="4" max="4" width="10.7265625" customWidth="1"/>
    <col min="5" max="5" width="11.26953125" customWidth="1"/>
    <col min="6" max="6" width="14.453125" customWidth="1"/>
    <col min="7" max="7" width="18.1796875" customWidth="1"/>
    <col min="8" max="8" width="35.81640625" customWidth="1"/>
    <col min="9" max="9" width="50.1796875" customWidth="1"/>
    <col min="10" max="10" width="15.26953125" customWidth="1"/>
    <col min="11" max="21" width="10.81640625" customWidth="1"/>
  </cols>
  <sheetData>
    <row r="2" spans="1:11" ht="27" customHeight="1" x14ac:dyDescent="0.35"/>
    <row r="4" spans="1:11" x14ac:dyDescent="0.35">
      <c r="A4" s="24"/>
      <c r="B4" s="24"/>
    </row>
    <row r="6" spans="1:11" ht="15" thickBot="1" x14ac:dyDescent="0.4"/>
    <row r="7" spans="1:11" ht="18.75" customHeight="1" thickTop="1" thickBot="1" x14ac:dyDescent="0.5">
      <c r="A7" s="11" t="s">
        <v>34</v>
      </c>
      <c r="B7" s="34" t="s">
        <v>460</v>
      </c>
      <c r="C7" s="35"/>
      <c r="D7" s="35"/>
      <c r="E7" s="36"/>
      <c r="G7" s="12" t="s">
        <v>0</v>
      </c>
      <c r="H7" s="27" t="str">
        <f>IFERROR(INDEX((BASE_ETS!C2:C111),MATCH((LEFT($B$7,6)),(BASE_ETS!A2:A111),0)),"")</f>
        <v>EHPAD - RESIDENCE LA COLOMBE</v>
      </c>
      <c r="I7" s="2"/>
      <c r="J7" s="2"/>
      <c r="K7" s="2"/>
    </row>
    <row r="8" spans="1:11" ht="19" thickTop="1" x14ac:dyDescent="0.45">
      <c r="A8" s="29" t="s">
        <v>35</v>
      </c>
      <c r="B8" s="1"/>
      <c r="C8" s="2"/>
      <c r="D8" s="2"/>
      <c r="G8" s="12" t="s">
        <v>1</v>
      </c>
      <c r="H8" s="27" t="str">
        <f>IFERROR(INDEX((BASE_ETS!D2:D111),MATCH((LEFT($B$7,6)),(BASE_ETS!A2:A111),0)),"")</f>
        <v>59</v>
      </c>
      <c r="K8" s="2"/>
    </row>
    <row r="9" spans="1:11" ht="18.5" x14ac:dyDescent="0.45">
      <c r="A9" s="30" t="s">
        <v>36</v>
      </c>
      <c r="B9" s="1"/>
      <c r="C9" s="2"/>
      <c r="D9" s="2"/>
      <c r="G9" s="12" t="s">
        <v>3</v>
      </c>
      <c r="H9" s="27" t="str">
        <f>IFERROR(INDEX((BASE_ETS!F2:F111),MATCH((LEFT($B$7,6)),(BASE_ETS!A2:A111),0)),"")</f>
        <v>EHPAD</v>
      </c>
      <c r="I9" s="2"/>
      <c r="J9" s="2"/>
      <c r="K9" s="2"/>
    </row>
    <row r="10" spans="1:11" ht="18.5" x14ac:dyDescent="0.45">
      <c r="A10" s="3"/>
      <c r="B10" s="1"/>
      <c r="C10" s="2"/>
      <c r="D10" s="2"/>
      <c r="G10" s="12" t="s">
        <v>4</v>
      </c>
      <c r="H10" s="27" t="str">
        <f>IFERROR(INDEX((BASE_ETS!G2:G111),MATCH((LEFT($B$7,6)),(BASE_ETS!A2:A111),0)),"")</f>
        <v>A.J</v>
      </c>
      <c r="I10" s="2"/>
      <c r="J10" s="2"/>
      <c r="K10" s="2"/>
    </row>
    <row r="11" spans="1:11" x14ac:dyDescent="0.35">
      <c r="A11" s="4"/>
      <c r="C11" s="2"/>
      <c r="D11" s="2"/>
      <c r="G11" s="12" t="s">
        <v>2</v>
      </c>
      <c r="H11" s="27" t="str">
        <f>IFERROR(INDEX((BASE_ETS!E2:E111),MATCH((LEFT($B$7,6)),(BASE_ETS!A2:A111),0)),"")</f>
        <v>RONCQ</v>
      </c>
    </row>
    <row r="13" spans="1:11" ht="15" thickBot="1" x14ac:dyDescent="0.4"/>
    <row r="14" spans="1:11" s="13" customFormat="1" ht="29.25" customHeight="1" thickTop="1" thickBot="1" x14ac:dyDescent="0.4">
      <c r="B14" s="14" t="s">
        <v>422</v>
      </c>
      <c r="F14" s="28" t="s">
        <v>33</v>
      </c>
      <c r="G14" s="15">
        <v>1</v>
      </c>
    </row>
    <row r="15" spans="1:11" ht="24" customHeight="1" thickTop="1" x14ac:dyDescent="0.35"/>
    <row r="16" spans="1:11" ht="18.5" x14ac:dyDescent="0.35">
      <c r="B16" s="25" t="s">
        <v>30</v>
      </c>
      <c r="C16" s="26"/>
      <c r="D16" s="26"/>
      <c r="E16" s="26"/>
      <c r="F16" s="26"/>
      <c r="G16" s="26"/>
      <c r="H16" s="26"/>
    </row>
    <row r="17" spans="2:10" ht="18.5" x14ac:dyDescent="0.35">
      <c r="B17" s="26"/>
      <c r="C17" s="26"/>
      <c r="D17" s="26"/>
      <c r="E17" s="26"/>
      <c r="F17" s="25" t="s">
        <v>31</v>
      </c>
      <c r="G17" s="26"/>
      <c r="H17" s="26"/>
    </row>
    <row r="18" spans="2:10" ht="18.5" x14ac:dyDescent="0.35">
      <c r="B18" s="26"/>
      <c r="C18" s="26"/>
      <c r="D18" s="26"/>
      <c r="E18" s="26"/>
      <c r="F18" s="25"/>
      <c r="G18" s="26"/>
      <c r="H18" s="26"/>
    </row>
    <row r="19" spans="2:10" ht="18.5" x14ac:dyDescent="0.35">
      <c r="F19" s="22"/>
    </row>
    <row r="20" spans="2:10" ht="18.5" x14ac:dyDescent="0.35">
      <c r="F20" s="22"/>
    </row>
    <row r="22" spans="2:10" ht="10.5" customHeight="1" thickBot="1" x14ac:dyDescent="0.4">
      <c r="B22" s="23"/>
      <c r="C22" s="23"/>
      <c r="D22" s="23"/>
      <c r="E22" s="23"/>
      <c r="F22" s="23"/>
      <c r="G22" s="23"/>
      <c r="H22" s="23"/>
      <c r="I22" s="23"/>
      <c r="J22" s="23"/>
    </row>
    <row r="23" spans="2:10" ht="87.5" thickBot="1" x14ac:dyDescent="0.4">
      <c r="B23" s="19" t="s">
        <v>25</v>
      </c>
      <c r="C23" s="19" t="s">
        <v>416</v>
      </c>
      <c r="D23" s="19" t="s">
        <v>415</v>
      </c>
      <c r="E23" s="19" t="s">
        <v>417</v>
      </c>
      <c r="F23" s="19" t="s">
        <v>418</v>
      </c>
      <c r="G23" s="19" t="s">
        <v>28</v>
      </c>
      <c r="H23" s="19" t="s">
        <v>26</v>
      </c>
      <c r="I23" s="19" t="s">
        <v>29</v>
      </c>
      <c r="J23" s="19" t="s">
        <v>32</v>
      </c>
    </row>
    <row r="24" spans="2:10" ht="15" thickBot="1" x14ac:dyDescent="0.4">
      <c r="B24" s="18"/>
      <c r="C24" s="16"/>
      <c r="D24" s="31" t="str">
        <f>IF(ISBLANK(C24),"",(LEFT($B$7,6)))</f>
        <v/>
      </c>
      <c r="E24" s="18"/>
      <c r="F24" s="21"/>
      <c r="G24" s="18"/>
      <c r="H24" s="17"/>
      <c r="I24" s="16"/>
      <c r="J24" s="18"/>
    </row>
    <row r="25" spans="2:10" ht="15" thickBot="1" x14ac:dyDescent="0.4">
      <c r="B25" s="18"/>
      <c r="C25" s="16"/>
      <c r="D25" s="31" t="str">
        <f t="shared" ref="D25:D33" si="0">IF(ISBLANK(C25),"",(LEFT($B$7,6)))</f>
        <v/>
      </c>
      <c r="E25" s="18"/>
      <c r="F25" s="21"/>
      <c r="G25" s="18"/>
      <c r="H25" s="17"/>
      <c r="I25" s="16"/>
      <c r="J25" s="18"/>
    </row>
    <row r="26" spans="2:10" ht="15" thickBot="1" x14ac:dyDescent="0.4">
      <c r="B26" s="18"/>
      <c r="C26" s="16"/>
      <c r="D26" s="31" t="str">
        <f t="shared" si="0"/>
        <v/>
      </c>
      <c r="E26" s="18"/>
      <c r="F26" s="21"/>
      <c r="G26" s="18"/>
      <c r="H26" s="17"/>
      <c r="I26" s="16"/>
      <c r="J26" s="18"/>
    </row>
    <row r="27" spans="2:10" ht="15" thickBot="1" x14ac:dyDescent="0.4">
      <c r="B27" s="18"/>
      <c r="C27" s="16"/>
      <c r="D27" s="31" t="str">
        <f t="shared" si="0"/>
        <v/>
      </c>
      <c r="E27" s="18"/>
      <c r="F27" s="21"/>
      <c r="G27" s="18"/>
      <c r="H27" s="17"/>
      <c r="I27" s="16"/>
      <c r="J27" s="18"/>
    </row>
    <row r="28" spans="2:10" ht="15" thickBot="1" x14ac:dyDescent="0.4">
      <c r="B28" s="18"/>
      <c r="C28" s="16"/>
      <c r="D28" s="31" t="str">
        <f t="shared" si="0"/>
        <v/>
      </c>
      <c r="E28" s="18"/>
      <c r="F28" s="21"/>
      <c r="G28" s="18"/>
      <c r="H28" s="17"/>
      <c r="I28" s="16"/>
      <c r="J28" s="18"/>
    </row>
    <row r="29" spans="2:10" ht="15" thickBot="1" x14ac:dyDescent="0.4">
      <c r="B29" s="18"/>
      <c r="C29" s="16"/>
      <c r="D29" s="31" t="str">
        <f t="shared" si="0"/>
        <v/>
      </c>
      <c r="E29" s="18"/>
      <c r="F29" s="21"/>
      <c r="G29" s="18"/>
      <c r="H29" s="17"/>
      <c r="I29" s="16"/>
      <c r="J29" s="18"/>
    </row>
    <row r="30" spans="2:10" ht="15" thickBot="1" x14ac:dyDescent="0.4">
      <c r="B30" s="18"/>
      <c r="C30" s="16"/>
      <c r="D30" s="31" t="str">
        <f t="shared" si="0"/>
        <v/>
      </c>
      <c r="E30" s="18"/>
      <c r="F30" s="21"/>
      <c r="G30" s="18"/>
      <c r="H30" s="17"/>
      <c r="I30" s="16"/>
      <c r="J30" s="18"/>
    </row>
    <row r="31" spans="2:10" ht="15" thickBot="1" x14ac:dyDescent="0.4">
      <c r="B31" s="18"/>
      <c r="C31" s="16"/>
      <c r="D31" s="31" t="str">
        <f t="shared" si="0"/>
        <v/>
      </c>
      <c r="E31" s="18"/>
      <c r="F31" s="21"/>
      <c r="G31" s="18"/>
      <c r="H31" s="17"/>
      <c r="I31" s="16"/>
      <c r="J31" s="18"/>
    </row>
    <row r="32" spans="2:10" ht="15" thickBot="1" x14ac:dyDescent="0.4">
      <c r="B32" s="18"/>
      <c r="C32" s="16"/>
      <c r="D32" s="31" t="str">
        <f t="shared" si="0"/>
        <v/>
      </c>
      <c r="E32" s="18"/>
      <c r="F32" s="21"/>
      <c r="G32" s="18"/>
      <c r="H32" s="17"/>
      <c r="I32" s="16"/>
      <c r="J32" s="18"/>
    </row>
    <row r="33" spans="2:10" ht="15" thickBot="1" x14ac:dyDescent="0.4">
      <c r="B33" s="18"/>
      <c r="C33" s="16"/>
      <c r="D33" s="31" t="str">
        <f t="shared" si="0"/>
        <v/>
      </c>
      <c r="E33" s="18"/>
      <c r="F33" s="21"/>
      <c r="G33" s="18"/>
      <c r="H33" s="17"/>
      <c r="I33" s="16"/>
      <c r="J33" s="18"/>
    </row>
  </sheetData>
  <mergeCells count="1">
    <mergeCell ref="B7:E7"/>
  </mergeCells>
  <conditionalFormatting sqref="B16">
    <cfRule type="expression" dxfId="8" priority="2">
      <formula>G14=2</formula>
    </cfRule>
  </conditionalFormatting>
  <conditionalFormatting sqref="F17">
    <cfRule type="expression" dxfId="7" priority="1">
      <formula>G14=3</formula>
    </cfRule>
  </conditionalFormatting>
  <conditionalFormatting sqref="G24:G33 J24:J33">
    <cfRule type="cellIs" dxfId="6" priority="9" operator="equal">
      <formula>"Non"</formula>
    </cfRule>
    <cfRule type="cellIs" dxfId="5" priority="10" operator="equal">
      <formula>"Oui"</formula>
    </cfRule>
  </conditionalFormatting>
  <conditionalFormatting sqref="H24:H33">
    <cfRule type="expression" dxfId="4" priority="6">
      <formula>$G24="Oui"</formula>
    </cfRule>
    <cfRule type="expression" dxfId="3" priority="7">
      <formula>$G24="Non"</formula>
    </cfRule>
    <cfRule type="expression" dxfId="2" priority="8">
      <formula>$G24=""</formula>
    </cfRule>
  </conditionalFormatting>
  <conditionalFormatting sqref="I24:I33">
    <cfRule type="expression" dxfId="1" priority="3">
      <formula>$G24=""</formula>
    </cfRule>
    <cfRule type="expression" priority="4">
      <formula>$G24="Non"</formula>
    </cfRule>
    <cfRule type="expression" dxfId="0" priority="5">
      <formula>$G24="Oui"</formula>
    </cfRule>
  </conditionalFormatting>
  <pageMargins left="0.23622047244094491" right="0.23622047244094491" top="0.35433070866141736" bottom="0.35433070866141736" header="0.31496062992125984" footer="0.31496062992125984"/>
  <pageSetup paperSize="9" scale="5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6</xdr:col>
                    <xdr:colOff>31750</xdr:colOff>
                    <xdr:row>13</xdr:row>
                    <xdr:rowOff>31750</xdr:rowOff>
                  </from>
                  <to>
                    <xdr:col>6</xdr:col>
                    <xdr:colOff>1200150</xdr:colOff>
                    <xdr:row>13</xdr:row>
                    <xdr:rowOff>355600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C3C8832-5844-486E-8EEB-B946380C789A}">
          <x14:formula1>
            <xm:f>BASE_ETS!$A$123:$A$132</xm:f>
          </x14:formula1>
          <xm:sqref>B24:B33</xm:sqref>
        </x14:dataValidation>
        <x14:dataValidation type="list" allowBlank="1" showInputMessage="1" showErrorMessage="1" xr:uid="{D2013843-484F-481B-9197-CCB89DDBDDB0}">
          <x14:formula1>
            <xm:f>BASE_ETS!$A$118:$A$119</xm:f>
          </x14:formula1>
          <xm:sqref>G24:G33 J24:J33</xm:sqref>
        </x14:dataValidation>
        <x14:dataValidation type="list" allowBlank="1" showInputMessage="1" showErrorMessage="1" xr:uid="{AAB2F629-721D-40C1-90BE-E113A8601DBF}">
          <x14:formula1>
            <xm:f>BASE_ETS!$A$135:$A$137</xm:f>
          </x14:formula1>
          <xm:sqref>I24:I33</xm:sqref>
        </x14:dataValidation>
        <x14:dataValidation type="list" allowBlank="1" showInputMessage="1" showErrorMessage="1" promptTitle="Listing des ETS PIC / NORD" prompt="Listing des établissements PIC pour la Picardie et NOR pour le Nord Pas de Calais" xr:uid="{601AB503-CD61-4F63-8703-BDE3903606CB}">
          <x14:formula1>
            <xm:f>BASE_ETS!$H$2:$H$111</xm:f>
          </x14:formula1>
          <xm:sqref>B7:E7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4D89C-90CD-4CC6-884A-8DAE85A2C960}">
  <sheetPr>
    <pageSetUpPr fitToPage="1"/>
  </sheetPr>
  <dimension ref="A1:I143"/>
  <sheetViews>
    <sheetView workbookViewId="0">
      <selection activeCell="B9" sqref="B9"/>
    </sheetView>
  </sheetViews>
  <sheetFormatPr baseColWidth="10" defaultRowHeight="14.5" x14ac:dyDescent="0.35"/>
  <cols>
    <col min="1" max="1" width="36.26953125" bestFit="1" customWidth="1"/>
    <col min="2" max="2" width="26.81640625" customWidth="1"/>
    <col min="3" max="3" width="39.1796875" customWidth="1"/>
    <col min="8" max="8" width="49.453125" style="2" bestFit="1" customWidth="1"/>
  </cols>
  <sheetData>
    <row r="1" spans="1:9" x14ac:dyDescent="0.35">
      <c r="A1" s="5" t="s">
        <v>5</v>
      </c>
      <c r="B1" s="5" t="s">
        <v>6</v>
      </c>
      <c r="C1" s="5" t="s">
        <v>7</v>
      </c>
      <c r="D1" s="5" t="s">
        <v>8</v>
      </c>
      <c r="E1" s="5" t="s">
        <v>9</v>
      </c>
      <c r="F1" s="5" t="s">
        <v>10</v>
      </c>
      <c r="G1" s="5" t="s">
        <v>11</v>
      </c>
      <c r="H1" s="7" t="s">
        <v>21</v>
      </c>
      <c r="I1" s="5" t="s">
        <v>12</v>
      </c>
    </row>
    <row r="2" spans="1:9" x14ac:dyDescent="0.35">
      <c r="A2" s="32" t="s">
        <v>37</v>
      </c>
      <c r="B2" s="32" t="s">
        <v>38</v>
      </c>
      <c r="C2" s="32" t="s">
        <v>39</v>
      </c>
      <c r="D2" s="32" t="s">
        <v>40</v>
      </c>
      <c r="E2" s="32" t="s">
        <v>41</v>
      </c>
      <c r="F2" s="32" t="s">
        <v>15</v>
      </c>
      <c r="G2" s="32" t="s">
        <v>423</v>
      </c>
      <c r="H2" s="33" t="str">
        <f t="shared" ref="H2:H65" si="0">CONCATENATE(A2," - ",B2)</f>
        <v>NOR001 - EHPAD ANNOEULLIN</v>
      </c>
      <c r="I2" s="32" t="s">
        <v>14</v>
      </c>
    </row>
    <row r="3" spans="1:9" x14ac:dyDescent="0.35">
      <c r="A3" s="32" t="s">
        <v>43</v>
      </c>
      <c r="B3" s="32" t="s">
        <v>44</v>
      </c>
      <c r="C3" s="32" t="s">
        <v>45</v>
      </c>
      <c r="D3" s="32" t="s">
        <v>40</v>
      </c>
      <c r="E3" s="32" t="s">
        <v>42</v>
      </c>
      <c r="F3" s="32" t="s">
        <v>17</v>
      </c>
      <c r="G3" s="32" t="s">
        <v>424</v>
      </c>
      <c r="H3" s="33" t="str">
        <f t="shared" si="0"/>
        <v>NOR004 - EPSM LILLE METROPOLE - ARMENTIERES</v>
      </c>
      <c r="I3" s="32" t="s">
        <v>14</v>
      </c>
    </row>
    <row r="4" spans="1:9" x14ac:dyDescent="0.35">
      <c r="A4" s="32" t="s">
        <v>46</v>
      </c>
      <c r="B4" s="32" t="s">
        <v>47</v>
      </c>
      <c r="C4" s="32" t="s">
        <v>48</v>
      </c>
      <c r="D4" s="32" t="s">
        <v>40</v>
      </c>
      <c r="E4" s="32" t="s">
        <v>49</v>
      </c>
      <c r="F4" s="32" t="s">
        <v>13</v>
      </c>
      <c r="G4" s="32" t="s">
        <v>425</v>
      </c>
      <c r="H4" s="33" t="str">
        <f t="shared" si="0"/>
        <v>NOR005 - CH AVESNES-SUR-HELPE</v>
      </c>
      <c r="I4" s="32" t="s">
        <v>14</v>
      </c>
    </row>
    <row r="5" spans="1:9" x14ac:dyDescent="0.35">
      <c r="A5" s="32" t="s">
        <v>50</v>
      </c>
      <c r="B5" s="32" t="s">
        <v>51</v>
      </c>
      <c r="C5" s="32" t="s">
        <v>16</v>
      </c>
      <c r="D5" s="32" t="s">
        <v>40</v>
      </c>
      <c r="E5" s="32" t="s">
        <v>52</v>
      </c>
      <c r="F5" s="32" t="s">
        <v>13</v>
      </c>
      <c r="G5" s="32" t="s">
        <v>423</v>
      </c>
      <c r="H5" s="33" t="str">
        <f t="shared" si="0"/>
        <v>NOR006 - CH BAILLEUL</v>
      </c>
      <c r="I5" s="32" t="s">
        <v>14</v>
      </c>
    </row>
    <row r="6" spans="1:9" x14ac:dyDescent="0.35">
      <c r="A6" s="32" t="s">
        <v>53</v>
      </c>
      <c r="B6" s="32" t="s">
        <v>54</v>
      </c>
      <c r="C6" s="32" t="s">
        <v>55</v>
      </c>
      <c r="D6" s="32" t="s">
        <v>40</v>
      </c>
      <c r="E6" s="32" t="s">
        <v>52</v>
      </c>
      <c r="F6" s="32" t="s">
        <v>17</v>
      </c>
      <c r="G6" s="32" t="s">
        <v>424</v>
      </c>
      <c r="H6" s="33" t="str">
        <f t="shared" si="0"/>
        <v>NOR007 - EPSM FLANDRES BAILLEUL</v>
      </c>
      <c r="I6" s="32" t="s">
        <v>14</v>
      </c>
    </row>
    <row r="7" spans="1:9" x14ac:dyDescent="0.35">
      <c r="A7" s="32" t="s">
        <v>56</v>
      </c>
      <c r="B7" s="32" t="s">
        <v>57</v>
      </c>
      <c r="C7" s="32" t="s">
        <v>57</v>
      </c>
      <c r="D7" s="32" t="s">
        <v>40</v>
      </c>
      <c r="E7" s="32" t="s">
        <v>426</v>
      </c>
      <c r="F7" s="32" t="s">
        <v>13</v>
      </c>
      <c r="G7" s="32" t="s">
        <v>427</v>
      </c>
      <c r="H7" s="33" t="str">
        <f t="shared" si="0"/>
        <v>NOR008 - CH LA BASSEE</v>
      </c>
      <c r="I7" s="32" t="s">
        <v>14</v>
      </c>
    </row>
    <row r="8" spans="1:9" x14ac:dyDescent="0.35">
      <c r="A8" s="32" t="s">
        <v>58</v>
      </c>
      <c r="B8" s="32" t="s">
        <v>59</v>
      </c>
      <c r="C8" s="32" t="s">
        <v>60</v>
      </c>
      <c r="D8" s="32" t="s">
        <v>40</v>
      </c>
      <c r="E8" s="32" t="s">
        <v>61</v>
      </c>
      <c r="F8" s="32" t="s">
        <v>15</v>
      </c>
      <c r="G8" s="32" t="s">
        <v>428</v>
      </c>
      <c r="H8" s="33" t="str">
        <f t="shared" si="0"/>
        <v>NOR009 - EHPAD BAVAY</v>
      </c>
      <c r="I8" s="32" t="s">
        <v>14</v>
      </c>
    </row>
    <row r="9" spans="1:9" x14ac:dyDescent="0.35">
      <c r="A9" s="32" t="s">
        <v>62</v>
      </c>
      <c r="B9" s="32" t="s">
        <v>63</v>
      </c>
      <c r="C9" s="32" t="s">
        <v>64</v>
      </c>
      <c r="D9" s="32" t="s">
        <v>40</v>
      </c>
      <c r="E9" s="32" t="s">
        <v>65</v>
      </c>
      <c r="F9" s="32" t="s">
        <v>15</v>
      </c>
      <c r="G9" s="32" t="s">
        <v>429</v>
      </c>
      <c r="H9" s="33" t="str">
        <f t="shared" si="0"/>
        <v>NOR010 - EHPAD  BERGUES</v>
      </c>
      <c r="I9" s="32" t="s">
        <v>14</v>
      </c>
    </row>
    <row r="10" spans="1:9" x14ac:dyDescent="0.35">
      <c r="A10" s="32" t="s">
        <v>66</v>
      </c>
      <c r="B10" s="32" t="s">
        <v>67</v>
      </c>
      <c r="C10" s="32" t="s">
        <v>68</v>
      </c>
      <c r="D10" s="32" t="s">
        <v>40</v>
      </c>
      <c r="E10" s="32" t="s">
        <v>69</v>
      </c>
      <c r="F10" s="32" t="s">
        <v>15</v>
      </c>
      <c r="G10" s="32" t="s">
        <v>429</v>
      </c>
      <c r="H10" s="33" t="str">
        <f t="shared" si="0"/>
        <v>NOR011 - EHPAD INTERCOMMUNAL BOESCHEPE</v>
      </c>
      <c r="I10" s="32" t="s">
        <v>14</v>
      </c>
    </row>
    <row r="11" spans="1:9" x14ac:dyDescent="0.35">
      <c r="A11" s="32" t="s">
        <v>70</v>
      </c>
      <c r="B11" s="32" t="s">
        <v>71</v>
      </c>
      <c r="C11" s="32" t="s">
        <v>72</v>
      </c>
      <c r="D11" s="32" t="s">
        <v>40</v>
      </c>
      <c r="E11" s="32" t="s">
        <v>73</v>
      </c>
      <c r="F11" s="32" t="s">
        <v>15</v>
      </c>
      <c r="G11" s="32" t="s">
        <v>429</v>
      </c>
      <c r="H11" s="33" t="str">
        <f t="shared" si="0"/>
        <v>NOR012 - EHPAD BOLLEZEELE</v>
      </c>
      <c r="I11" s="32" t="s">
        <v>14</v>
      </c>
    </row>
    <row r="12" spans="1:9" x14ac:dyDescent="0.35">
      <c r="A12" s="32" t="s">
        <v>74</v>
      </c>
      <c r="B12" s="32" t="s">
        <v>75</v>
      </c>
      <c r="C12" s="32" t="s">
        <v>76</v>
      </c>
      <c r="D12" s="32" t="s">
        <v>40</v>
      </c>
      <c r="E12" s="32" t="s">
        <v>77</v>
      </c>
      <c r="F12" s="32" t="s">
        <v>15</v>
      </c>
      <c r="G12" s="32" t="s">
        <v>430</v>
      </c>
      <c r="H12" s="33" t="str">
        <f t="shared" si="0"/>
        <v>NOR013 - EHPAD BONDUES</v>
      </c>
      <c r="I12" s="32" t="s">
        <v>14</v>
      </c>
    </row>
    <row r="13" spans="1:9" x14ac:dyDescent="0.35">
      <c r="A13" s="32" t="s">
        <v>78</v>
      </c>
      <c r="B13" s="32" t="s">
        <v>79</v>
      </c>
      <c r="C13" s="32" t="s">
        <v>80</v>
      </c>
      <c r="D13" s="32" t="s">
        <v>40</v>
      </c>
      <c r="E13" s="32" t="s">
        <v>81</v>
      </c>
      <c r="F13" s="32" t="s">
        <v>15</v>
      </c>
      <c r="G13" s="32" t="s">
        <v>428</v>
      </c>
      <c r="H13" s="33" t="str">
        <f t="shared" si="0"/>
        <v>NOR014 - EHPAD BOUCHAIN</v>
      </c>
      <c r="I13" s="32" t="s">
        <v>14</v>
      </c>
    </row>
    <row r="14" spans="1:9" x14ac:dyDescent="0.35">
      <c r="A14" s="32" t="s">
        <v>82</v>
      </c>
      <c r="B14" s="32" t="s">
        <v>83</v>
      </c>
      <c r="C14" s="32" t="s">
        <v>84</v>
      </c>
      <c r="D14" s="32" t="s">
        <v>40</v>
      </c>
      <c r="E14" s="32" t="s">
        <v>85</v>
      </c>
      <c r="F14" s="32" t="s">
        <v>15</v>
      </c>
      <c r="G14" s="32" t="s">
        <v>429</v>
      </c>
      <c r="H14" s="33" t="str">
        <f t="shared" si="0"/>
        <v>NOR015 - EHPAD BOURBOURG</v>
      </c>
      <c r="I14" s="32" t="s">
        <v>14</v>
      </c>
    </row>
    <row r="15" spans="1:9" x14ac:dyDescent="0.35">
      <c r="A15" s="32" t="s">
        <v>86</v>
      </c>
      <c r="B15" s="32" t="s">
        <v>87</v>
      </c>
      <c r="C15" s="32" t="s">
        <v>88</v>
      </c>
      <c r="D15" s="32" t="s">
        <v>40</v>
      </c>
      <c r="E15" s="32" t="s">
        <v>89</v>
      </c>
      <c r="F15" s="32" t="s">
        <v>15</v>
      </c>
      <c r="G15" s="32" t="s">
        <v>423</v>
      </c>
      <c r="H15" s="33" t="str">
        <f t="shared" si="0"/>
        <v>NOR017 - EHPAD BRAY DUNES</v>
      </c>
      <c r="I15" s="32" t="s">
        <v>14</v>
      </c>
    </row>
    <row r="16" spans="1:9" x14ac:dyDescent="0.35">
      <c r="A16" s="32" t="s">
        <v>90</v>
      </c>
      <c r="B16" s="32" t="s">
        <v>91</v>
      </c>
      <c r="C16" s="32" t="s">
        <v>16</v>
      </c>
      <c r="D16" s="32" t="s">
        <v>40</v>
      </c>
      <c r="E16" s="32" t="s">
        <v>92</v>
      </c>
      <c r="F16" s="32" t="s">
        <v>13</v>
      </c>
      <c r="G16" s="32" t="s">
        <v>428</v>
      </c>
      <c r="H16" s="33" t="str">
        <f t="shared" si="0"/>
        <v>NOR018 - CH CAMBRAI</v>
      </c>
      <c r="I16" s="32" t="s">
        <v>14</v>
      </c>
    </row>
    <row r="17" spans="1:9" x14ac:dyDescent="0.35">
      <c r="A17" s="32" t="s">
        <v>93</v>
      </c>
      <c r="B17" s="32" t="s">
        <v>94</v>
      </c>
      <c r="C17" s="32" t="s">
        <v>95</v>
      </c>
      <c r="D17" s="32" t="s">
        <v>40</v>
      </c>
      <c r="E17" s="32" t="s">
        <v>96</v>
      </c>
      <c r="F17" s="32" t="s">
        <v>15</v>
      </c>
      <c r="G17" s="32" t="s">
        <v>429</v>
      </c>
      <c r="H17" s="33" t="str">
        <f t="shared" si="0"/>
        <v>NOR019 - EHPAD CASSEL</v>
      </c>
      <c r="I17" s="32" t="s">
        <v>14</v>
      </c>
    </row>
    <row r="18" spans="1:9" x14ac:dyDescent="0.35">
      <c r="A18" s="32" t="s">
        <v>97</v>
      </c>
      <c r="B18" s="32" t="s">
        <v>98</v>
      </c>
      <c r="C18" s="32" t="s">
        <v>16</v>
      </c>
      <c r="D18" s="32" t="s">
        <v>40</v>
      </c>
      <c r="E18" s="32" t="s">
        <v>99</v>
      </c>
      <c r="F18" s="32" t="s">
        <v>13</v>
      </c>
      <c r="G18" s="32" t="s">
        <v>425</v>
      </c>
      <c r="H18" s="33" t="str">
        <f t="shared" si="0"/>
        <v>NOR020 - CH LE CATEAU CAMBRESIS</v>
      </c>
      <c r="I18" s="32" t="s">
        <v>14</v>
      </c>
    </row>
    <row r="19" spans="1:9" x14ac:dyDescent="0.35">
      <c r="A19" s="32" t="s">
        <v>100</v>
      </c>
      <c r="B19" s="32" t="s">
        <v>101</v>
      </c>
      <c r="C19" s="32" t="s">
        <v>102</v>
      </c>
      <c r="D19" s="32" t="s">
        <v>40</v>
      </c>
      <c r="E19" s="32" t="s">
        <v>103</v>
      </c>
      <c r="F19" s="32" t="s">
        <v>15</v>
      </c>
      <c r="G19" s="32" t="s">
        <v>423</v>
      </c>
      <c r="H19" s="33" t="str">
        <f t="shared" si="0"/>
        <v>NOR022 - EHPAD CHAPELLE ARMENTIERES</v>
      </c>
      <c r="I19" s="32" t="s">
        <v>14</v>
      </c>
    </row>
    <row r="20" spans="1:9" x14ac:dyDescent="0.35">
      <c r="A20" s="32" t="s">
        <v>104</v>
      </c>
      <c r="B20" s="32" t="s">
        <v>105</v>
      </c>
      <c r="C20" s="32" t="s">
        <v>106</v>
      </c>
      <c r="D20" s="32" t="s">
        <v>40</v>
      </c>
      <c r="E20" s="32" t="s">
        <v>107</v>
      </c>
      <c r="F20" s="32" t="s">
        <v>15</v>
      </c>
      <c r="G20" s="32" t="s">
        <v>429</v>
      </c>
      <c r="H20" s="33" t="str">
        <f t="shared" si="0"/>
        <v>NOR023 - EHPAD RESIDENCE LES FLEURS DE LA LYS</v>
      </c>
      <c r="I20" s="32" t="s">
        <v>14</v>
      </c>
    </row>
    <row r="21" spans="1:9" x14ac:dyDescent="0.35">
      <c r="A21" s="32" t="s">
        <v>108</v>
      </c>
      <c r="B21" s="32" t="s">
        <v>109</v>
      </c>
      <c r="C21" s="32" t="s">
        <v>110</v>
      </c>
      <c r="D21" s="32" t="s">
        <v>40</v>
      </c>
      <c r="E21" s="32" t="s">
        <v>111</v>
      </c>
      <c r="F21" s="32" t="s">
        <v>15</v>
      </c>
      <c r="G21" s="32" t="s">
        <v>428</v>
      </c>
      <c r="H21" s="33" t="str">
        <f t="shared" si="0"/>
        <v>NOR024 - EHPAD CONDE SUR L'ESCAUT</v>
      </c>
      <c r="I21" s="32" t="s">
        <v>14</v>
      </c>
    </row>
    <row r="22" spans="1:9" x14ac:dyDescent="0.35">
      <c r="A22" s="32" t="s">
        <v>112</v>
      </c>
      <c r="B22" s="32" t="s">
        <v>113</v>
      </c>
      <c r="C22" s="32" t="s">
        <v>114</v>
      </c>
      <c r="D22" s="32" t="s">
        <v>40</v>
      </c>
      <c r="E22" s="32" t="s">
        <v>115</v>
      </c>
      <c r="F22" s="32" t="s">
        <v>15</v>
      </c>
      <c r="G22" s="32" t="s">
        <v>431</v>
      </c>
      <c r="H22" s="33" t="str">
        <f t="shared" si="0"/>
        <v>NOR025 - EHPAD CROIX</v>
      </c>
      <c r="I22" s="32" t="s">
        <v>14</v>
      </c>
    </row>
    <row r="23" spans="1:9" x14ac:dyDescent="0.35">
      <c r="A23" s="32" t="s">
        <v>116</v>
      </c>
      <c r="B23" s="32" t="s">
        <v>117</v>
      </c>
      <c r="C23" s="32" t="s">
        <v>16</v>
      </c>
      <c r="D23" s="32" t="s">
        <v>40</v>
      </c>
      <c r="E23" s="32" t="s">
        <v>118</v>
      </c>
      <c r="F23" s="32" t="s">
        <v>13</v>
      </c>
      <c r="G23" s="32" t="s">
        <v>428</v>
      </c>
      <c r="H23" s="33" t="str">
        <f t="shared" si="0"/>
        <v>NOR027 - CH DENAIN</v>
      </c>
      <c r="I23" s="32" t="s">
        <v>14</v>
      </c>
    </row>
    <row r="24" spans="1:9" x14ac:dyDescent="0.35">
      <c r="A24" s="32" t="s">
        <v>119</v>
      </c>
      <c r="B24" s="32" t="s">
        <v>120</v>
      </c>
      <c r="C24" s="32" t="s">
        <v>16</v>
      </c>
      <c r="D24" s="32" t="s">
        <v>40</v>
      </c>
      <c r="E24" s="32" t="s">
        <v>121</v>
      </c>
      <c r="F24" s="32" t="s">
        <v>13</v>
      </c>
      <c r="G24" s="32" t="s">
        <v>425</v>
      </c>
      <c r="H24" s="33" t="str">
        <f t="shared" si="0"/>
        <v>NOR028 - CH DOUAI</v>
      </c>
      <c r="I24" s="32" t="s">
        <v>14</v>
      </c>
    </row>
    <row r="25" spans="1:9" x14ac:dyDescent="0.35">
      <c r="A25" s="32" t="s">
        <v>122</v>
      </c>
      <c r="B25" s="32" t="s">
        <v>123</v>
      </c>
      <c r="C25" s="32" t="s">
        <v>16</v>
      </c>
      <c r="D25" s="32" t="s">
        <v>40</v>
      </c>
      <c r="E25" s="32" t="s">
        <v>124</v>
      </c>
      <c r="F25" s="32" t="s">
        <v>13</v>
      </c>
      <c r="G25" s="32" t="s">
        <v>432</v>
      </c>
      <c r="H25" s="33" t="str">
        <f t="shared" si="0"/>
        <v>NOR029 - CH DUNKERQUE</v>
      </c>
      <c r="I25" s="32" t="s">
        <v>14</v>
      </c>
    </row>
    <row r="26" spans="1:9" x14ac:dyDescent="0.35">
      <c r="A26" s="32" t="s">
        <v>125</v>
      </c>
      <c r="B26" s="32" t="s">
        <v>126</v>
      </c>
      <c r="C26" s="32" t="s">
        <v>127</v>
      </c>
      <c r="D26" s="32" t="s">
        <v>40</v>
      </c>
      <c r="E26" s="32" t="s">
        <v>128</v>
      </c>
      <c r="F26" s="32" t="s">
        <v>15</v>
      </c>
      <c r="G26" s="32" t="s">
        <v>429</v>
      </c>
      <c r="H26" s="33" t="str">
        <f t="shared" si="0"/>
        <v>NOR030 - EHPAD ERQUINGHEM LYS</v>
      </c>
      <c r="I26" s="32" t="s">
        <v>14</v>
      </c>
    </row>
    <row r="27" spans="1:9" x14ac:dyDescent="0.35">
      <c r="A27" s="32" t="s">
        <v>129</v>
      </c>
      <c r="B27" s="32" t="s">
        <v>130</v>
      </c>
      <c r="C27" s="32" t="s">
        <v>131</v>
      </c>
      <c r="D27" s="32" t="s">
        <v>40</v>
      </c>
      <c r="E27" s="32" t="s">
        <v>132</v>
      </c>
      <c r="F27" s="32" t="s">
        <v>15</v>
      </c>
      <c r="G27" s="32" t="s">
        <v>429</v>
      </c>
      <c r="H27" s="33" t="str">
        <f t="shared" si="0"/>
        <v>NOR031 - EHPAD ESQUELBECQ</v>
      </c>
      <c r="I27" s="32" t="s">
        <v>14</v>
      </c>
    </row>
    <row r="28" spans="1:9" x14ac:dyDescent="0.35">
      <c r="A28" s="32" t="s">
        <v>133</v>
      </c>
      <c r="B28" s="32" t="s">
        <v>134</v>
      </c>
      <c r="C28" s="32" t="s">
        <v>135</v>
      </c>
      <c r="D28" s="32" t="s">
        <v>40</v>
      </c>
      <c r="E28" s="32" t="s">
        <v>136</v>
      </c>
      <c r="F28" s="32" t="s">
        <v>15</v>
      </c>
      <c r="G28" s="32" t="s">
        <v>429</v>
      </c>
      <c r="H28" s="33" t="str">
        <f t="shared" si="0"/>
        <v>NOR032 - EHPAD ESTAIRES</v>
      </c>
      <c r="I28" s="32" t="s">
        <v>14</v>
      </c>
    </row>
    <row r="29" spans="1:9" x14ac:dyDescent="0.35">
      <c r="A29" s="32" t="s">
        <v>137</v>
      </c>
      <c r="B29" s="32" t="s">
        <v>138</v>
      </c>
      <c r="C29" s="32" t="s">
        <v>139</v>
      </c>
      <c r="D29" s="32" t="s">
        <v>40</v>
      </c>
      <c r="E29" s="32" t="s">
        <v>140</v>
      </c>
      <c r="F29" s="32" t="s">
        <v>13</v>
      </c>
      <c r="G29" s="32" t="s">
        <v>428</v>
      </c>
      <c r="H29" s="33" t="str">
        <f t="shared" si="0"/>
        <v>NOR033 - CH DE FELLERIES-LIESSIES</v>
      </c>
      <c r="I29" s="32" t="s">
        <v>14</v>
      </c>
    </row>
    <row r="30" spans="1:9" x14ac:dyDescent="0.35">
      <c r="A30" s="32" t="s">
        <v>141</v>
      </c>
      <c r="B30" s="32" t="s">
        <v>142</v>
      </c>
      <c r="C30" s="32" t="s">
        <v>16</v>
      </c>
      <c r="D30" s="32" t="s">
        <v>40</v>
      </c>
      <c r="E30" s="32" t="s">
        <v>143</v>
      </c>
      <c r="F30" s="32" t="s">
        <v>13</v>
      </c>
      <c r="G30" s="32" t="s">
        <v>428</v>
      </c>
      <c r="H30" s="33" t="str">
        <f t="shared" si="0"/>
        <v>NOR034 - CH FOURMIES</v>
      </c>
      <c r="I30" s="32" t="s">
        <v>14</v>
      </c>
    </row>
    <row r="31" spans="1:9" x14ac:dyDescent="0.35">
      <c r="A31" s="32" t="s">
        <v>144</v>
      </c>
      <c r="B31" s="32" t="s">
        <v>145</v>
      </c>
      <c r="C31" s="32" t="s">
        <v>146</v>
      </c>
      <c r="D31" s="32" t="s">
        <v>40</v>
      </c>
      <c r="E31" s="32" t="s">
        <v>147</v>
      </c>
      <c r="F31" s="32" t="s">
        <v>15</v>
      </c>
      <c r="G31" s="32" t="s">
        <v>429</v>
      </c>
      <c r="H31" s="33" t="str">
        <f t="shared" si="0"/>
        <v>NOR036 - EHPAD LA GORGUE</v>
      </c>
      <c r="I31" s="32" t="s">
        <v>14</v>
      </c>
    </row>
    <row r="32" spans="1:9" x14ac:dyDescent="0.35">
      <c r="A32" s="32" t="s">
        <v>148</v>
      </c>
      <c r="B32" s="32" t="s">
        <v>149</v>
      </c>
      <c r="C32" s="32" t="s">
        <v>150</v>
      </c>
      <c r="D32" s="32" t="s">
        <v>40</v>
      </c>
      <c r="E32" s="32" t="s">
        <v>151</v>
      </c>
      <c r="F32" s="32" t="s">
        <v>15</v>
      </c>
      <c r="G32" s="32" t="s">
        <v>423</v>
      </c>
      <c r="H32" s="33" t="str">
        <f t="shared" si="0"/>
        <v>NOR037 - EHPAD GRAVELINES</v>
      </c>
      <c r="I32" s="32" t="s">
        <v>14</v>
      </c>
    </row>
    <row r="33" spans="1:9" x14ac:dyDescent="0.35">
      <c r="A33" s="32" t="s">
        <v>152</v>
      </c>
      <c r="B33" s="32" t="s">
        <v>153</v>
      </c>
      <c r="C33" s="32" t="s">
        <v>154</v>
      </c>
      <c r="D33" s="32" t="s">
        <v>40</v>
      </c>
      <c r="E33" s="32" t="s">
        <v>155</v>
      </c>
      <c r="F33" s="32" t="s">
        <v>15</v>
      </c>
      <c r="G33" s="32" t="s">
        <v>431</v>
      </c>
      <c r="H33" s="33" t="str">
        <f t="shared" si="0"/>
        <v>NOR038 - EHPAD HALLUIN</v>
      </c>
      <c r="I33" s="32" t="s">
        <v>14</v>
      </c>
    </row>
    <row r="34" spans="1:9" x14ac:dyDescent="0.35">
      <c r="A34" s="32" t="s">
        <v>156</v>
      </c>
      <c r="B34" s="32" t="s">
        <v>157</v>
      </c>
      <c r="C34" s="32" t="s">
        <v>16</v>
      </c>
      <c r="D34" s="32" t="s">
        <v>40</v>
      </c>
      <c r="E34" s="32" t="s">
        <v>158</v>
      </c>
      <c r="F34" s="32" t="s">
        <v>13</v>
      </c>
      <c r="G34" s="32" t="s">
        <v>428</v>
      </c>
      <c r="H34" s="33" t="str">
        <f t="shared" si="0"/>
        <v>NOR040 - CH HAUTMONT</v>
      </c>
      <c r="I34" s="32" t="s">
        <v>14</v>
      </c>
    </row>
    <row r="35" spans="1:9" x14ac:dyDescent="0.35">
      <c r="A35" s="32" t="s">
        <v>159</v>
      </c>
      <c r="B35" s="32" t="s">
        <v>160</v>
      </c>
      <c r="C35" s="32" t="s">
        <v>161</v>
      </c>
      <c r="D35" s="32" t="s">
        <v>40</v>
      </c>
      <c r="E35" s="32" t="s">
        <v>162</v>
      </c>
      <c r="F35" s="32" t="s">
        <v>15</v>
      </c>
      <c r="G35" s="32" t="s">
        <v>429</v>
      </c>
      <c r="H35" s="33" t="str">
        <f t="shared" si="0"/>
        <v>NOR041 - EHPAD HAVERSKERQUE</v>
      </c>
      <c r="I35" s="32" t="s">
        <v>14</v>
      </c>
    </row>
    <row r="36" spans="1:9" x14ac:dyDescent="0.35">
      <c r="A36" s="32" t="s">
        <v>163</v>
      </c>
      <c r="B36" s="32" t="s">
        <v>164</v>
      </c>
      <c r="C36" s="32" t="s">
        <v>165</v>
      </c>
      <c r="D36" s="32" t="s">
        <v>40</v>
      </c>
      <c r="E36" s="32" t="s">
        <v>166</v>
      </c>
      <c r="F36" s="32" t="s">
        <v>13</v>
      </c>
      <c r="G36" s="32" t="s">
        <v>423</v>
      </c>
      <c r="H36" s="33" t="str">
        <f t="shared" si="0"/>
        <v>NOR042 - CH HAZEBROUCK</v>
      </c>
      <c r="I36" s="32" t="s">
        <v>14</v>
      </c>
    </row>
    <row r="37" spans="1:9" x14ac:dyDescent="0.35">
      <c r="A37" s="32" t="s">
        <v>167</v>
      </c>
      <c r="B37" s="32" t="s">
        <v>168</v>
      </c>
      <c r="C37" s="32" t="s">
        <v>169</v>
      </c>
      <c r="D37" s="32" t="s">
        <v>40</v>
      </c>
      <c r="E37" s="32" t="s">
        <v>170</v>
      </c>
      <c r="F37" s="32" t="s">
        <v>15</v>
      </c>
      <c r="G37" s="32" t="s">
        <v>423</v>
      </c>
      <c r="H37" s="33" t="str">
        <f t="shared" si="0"/>
        <v>NOR043 - EHPAD HEM</v>
      </c>
      <c r="I37" s="32" t="s">
        <v>14</v>
      </c>
    </row>
    <row r="38" spans="1:9" x14ac:dyDescent="0.35">
      <c r="A38" s="32" t="s">
        <v>171</v>
      </c>
      <c r="B38" s="32" t="s">
        <v>172</v>
      </c>
      <c r="C38" s="32" t="s">
        <v>173</v>
      </c>
      <c r="D38" s="32" t="s">
        <v>40</v>
      </c>
      <c r="E38" s="32" t="s">
        <v>174</v>
      </c>
      <c r="F38" s="32" t="s">
        <v>15</v>
      </c>
      <c r="G38" s="32" t="s">
        <v>432</v>
      </c>
      <c r="H38" s="33" t="str">
        <f t="shared" si="0"/>
        <v>NOR045 - EHPAD HONDSCHOOTE</v>
      </c>
      <c r="I38" s="32" t="s">
        <v>14</v>
      </c>
    </row>
    <row r="39" spans="1:9" x14ac:dyDescent="0.35">
      <c r="A39" s="32" t="s">
        <v>175</v>
      </c>
      <c r="B39" s="32" t="s">
        <v>176</v>
      </c>
      <c r="C39" s="32" t="s">
        <v>177</v>
      </c>
      <c r="D39" s="32" t="s">
        <v>40</v>
      </c>
      <c r="E39" s="32" t="s">
        <v>178</v>
      </c>
      <c r="F39" s="32" t="s">
        <v>15</v>
      </c>
      <c r="G39" s="32" t="s">
        <v>423</v>
      </c>
      <c r="H39" s="33" t="str">
        <f t="shared" si="0"/>
        <v>NOR046 - EHPAD  HOUPLINES</v>
      </c>
      <c r="I39" s="32" t="s">
        <v>14</v>
      </c>
    </row>
    <row r="40" spans="1:9" x14ac:dyDescent="0.35">
      <c r="A40" s="32" t="s">
        <v>179</v>
      </c>
      <c r="B40" s="32" t="s">
        <v>180</v>
      </c>
      <c r="C40" s="32" t="s">
        <v>16</v>
      </c>
      <c r="D40" s="32" t="s">
        <v>40</v>
      </c>
      <c r="E40" s="32" t="s">
        <v>181</v>
      </c>
      <c r="F40" s="32" t="s">
        <v>13</v>
      </c>
      <c r="G40" s="32" t="s">
        <v>428</v>
      </c>
      <c r="H40" s="33" t="str">
        <f t="shared" si="0"/>
        <v>NOR047 - CH JEUMONT</v>
      </c>
      <c r="I40" s="32" t="s">
        <v>14</v>
      </c>
    </row>
    <row r="41" spans="1:9" x14ac:dyDescent="0.35">
      <c r="A41" s="32" t="s">
        <v>182</v>
      </c>
      <c r="B41" s="32" t="s">
        <v>183</v>
      </c>
      <c r="C41" s="32" t="s">
        <v>184</v>
      </c>
      <c r="D41" s="32" t="s">
        <v>40</v>
      </c>
      <c r="E41" s="32" t="s">
        <v>185</v>
      </c>
      <c r="F41" s="32" t="s">
        <v>19</v>
      </c>
      <c r="G41" s="32" t="s">
        <v>431</v>
      </c>
      <c r="H41" s="33" t="str">
        <f t="shared" si="0"/>
        <v>NOR049 - CHRU LILLE</v>
      </c>
      <c r="I41" s="32" t="s">
        <v>14</v>
      </c>
    </row>
    <row r="42" spans="1:9" x14ac:dyDescent="0.35">
      <c r="A42" s="32" t="s">
        <v>186</v>
      </c>
      <c r="B42" s="32" t="s">
        <v>187</v>
      </c>
      <c r="C42" s="32" t="s">
        <v>188</v>
      </c>
      <c r="D42" s="32" t="s">
        <v>40</v>
      </c>
      <c r="E42" s="32" t="s">
        <v>189</v>
      </c>
      <c r="F42" s="32" t="s">
        <v>15</v>
      </c>
      <c r="G42" s="32" t="s">
        <v>423</v>
      </c>
      <c r="H42" s="33" t="str">
        <f t="shared" si="0"/>
        <v>NOR050 - EHPAD LINSELLES</v>
      </c>
      <c r="I42" s="32" t="s">
        <v>14</v>
      </c>
    </row>
    <row r="43" spans="1:9" x14ac:dyDescent="0.35">
      <c r="A43" s="32" t="s">
        <v>190</v>
      </c>
      <c r="B43" s="32" t="s">
        <v>191</v>
      </c>
      <c r="C43" s="32" t="s">
        <v>192</v>
      </c>
      <c r="D43" s="32" t="s">
        <v>40</v>
      </c>
      <c r="E43" s="32" t="s">
        <v>193</v>
      </c>
      <c r="F43" s="32" t="s">
        <v>13</v>
      </c>
      <c r="G43" s="32" t="s">
        <v>430</v>
      </c>
      <c r="H43" s="33" t="str">
        <f t="shared" si="0"/>
        <v>NOR052 - GH LOOS HAUBOURDIN</v>
      </c>
      <c r="I43" s="32" t="s">
        <v>14</v>
      </c>
    </row>
    <row r="44" spans="1:9" x14ac:dyDescent="0.35">
      <c r="A44" s="32" t="s">
        <v>194</v>
      </c>
      <c r="B44" s="32" t="s">
        <v>195</v>
      </c>
      <c r="C44" s="32" t="s">
        <v>196</v>
      </c>
      <c r="D44" s="32" t="s">
        <v>40</v>
      </c>
      <c r="E44" s="32" t="s">
        <v>197</v>
      </c>
      <c r="F44" s="32" t="s">
        <v>15</v>
      </c>
      <c r="G44" s="32" t="s">
        <v>423</v>
      </c>
      <c r="H44" s="33" t="str">
        <f t="shared" si="0"/>
        <v>NOR053 - EHPAD MARCHIENNES</v>
      </c>
      <c r="I44" s="32" t="s">
        <v>14</v>
      </c>
    </row>
    <row r="45" spans="1:9" x14ac:dyDescent="0.35">
      <c r="A45" s="32" t="s">
        <v>198</v>
      </c>
      <c r="B45" s="32" t="s">
        <v>433</v>
      </c>
      <c r="C45" s="32" t="s">
        <v>199</v>
      </c>
      <c r="D45" s="32" t="s">
        <v>40</v>
      </c>
      <c r="E45" s="32" t="s">
        <v>200</v>
      </c>
      <c r="F45" s="32" t="s">
        <v>15</v>
      </c>
      <c r="G45" s="32" t="s">
        <v>432</v>
      </c>
      <c r="H45" s="33" t="str">
        <f t="shared" si="0"/>
        <v>NOR054 - EHPAD PDN</v>
      </c>
      <c r="I45" s="32" t="s">
        <v>14</v>
      </c>
    </row>
    <row r="46" spans="1:9" x14ac:dyDescent="0.35">
      <c r="A46" s="32" t="s">
        <v>201</v>
      </c>
      <c r="B46" s="32" t="s">
        <v>202</v>
      </c>
      <c r="C46" s="32" t="s">
        <v>203</v>
      </c>
      <c r="D46" s="32" t="s">
        <v>40</v>
      </c>
      <c r="E46" s="32" t="s">
        <v>204</v>
      </c>
      <c r="F46" s="32" t="s">
        <v>13</v>
      </c>
      <c r="G46" s="32" t="s">
        <v>428</v>
      </c>
      <c r="H46" s="33" t="str">
        <f t="shared" si="0"/>
        <v>NOR055 - CH MAUBEUGE</v>
      </c>
      <c r="I46" s="32" t="s">
        <v>14</v>
      </c>
    </row>
    <row r="47" spans="1:9" x14ac:dyDescent="0.35">
      <c r="A47" s="32" t="s">
        <v>205</v>
      </c>
      <c r="B47" s="32" t="s">
        <v>206</v>
      </c>
      <c r="C47" s="32" t="s">
        <v>207</v>
      </c>
      <c r="D47" s="32" t="s">
        <v>40</v>
      </c>
      <c r="E47" s="32" t="s">
        <v>208</v>
      </c>
      <c r="F47" s="32" t="s">
        <v>15</v>
      </c>
      <c r="G47" s="32" t="s">
        <v>429</v>
      </c>
      <c r="H47" s="33" t="str">
        <f t="shared" si="0"/>
        <v>NOR056 - EHPAD MERVILLE</v>
      </c>
      <c r="I47" s="32" t="s">
        <v>14</v>
      </c>
    </row>
    <row r="48" spans="1:9" x14ac:dyDescent="0.35">
      <c r="A48" s="32" t="s">
        <v>209</v>
      </c>
      <c r="B48" s="32" t="s">
        <v>210</v>
      </c>
      <c r="C48" s="32" t="s">
        <v>210</v>
      </c>
      <c r="D48" s="32" t="s">
        <v>40</v>
      </c>
      <c r="E48" s="32" t="s">
        <v>185</v>
      </c>
      <c r="F48" s="32" t="s">
        <v>211</v>
      </c>
      <c r="G48" s="32" t="s">
        <v>424</v>
      </c>
      <c r="H48" s="33" t="str">
        <f t="shared" si="0"/>
        <v>NOR058 - EPDSAE LILLE</v>
      </c>
      <c r="I48" s="32" t="s">
        <v>14</v>
      </c>
    </row>
    <row r="49" spans="1:9" x14ac:dyDescent="0.35">
      <c r="A49" s="32" t="s">
        <v>212</v>
      </c>
      <c r="B49" s="32" t="s">
        <v>213</v>
      </c>
      <c r="C49" s="32" t="s">
        <v>214</v>
      </c>
      <c r="D49" s="32" t="s">
        <v>40</v>
      </c>
      <c r="E49" s="32" t="s">
        <v>215</v>
      </c>
      <c r="F49" s="32" t="s">
        <v>15</v>
      </c>
      <c r="G49" s="32" t="s">
        <v>429</v>
      </c>
      <c r="H49" s="33" t="str">
        <f t="shared" si="0"/>
        <v>NOR059 - EHPAD MORBECQUE</v>
      </c>
      <c r="I49" s="32" t="s">
        <v>14</v>
      </c>
    </row>
    <row r="50" spans="1:9" x14ac:dyDescent="0.35">
      <c r="A50" s="32" t="s">
        <v>216</v>
      </c>
      <c r="B50" s="32" t="s">
        <v>217</v>
      </c>
      <c r="C50" s="32" t="s">
        <v>218</v>
      </c>
      <c r="D50" s="32" t="s">
        <v>40</v>
      </c>
      <c r="E50" s="32" t="s">
        <v>219</v>
      </c>
      <c r="F50" s="32" t="s">
        <v>15</v>
      </c>
      <c r="G50" s="32" t="s">
        <v>430</v>
      </c>
      <c r="H50" s="33" t="str">
        <f t="shared" si="0"/>
        <v>NOR061 - EHPAD MOUVAUX</v>
      </c>
      <c r="I50" s="32" t="s">
        <v>14</v>
      </c>
    </row>
    <row r="51" spans="1:9" x14ac:dyDescent="0.35">
      <c r="A51" s="32" t="s">
        <v>220</v>
      </c>
      <c r="B51" s="32" t="s">
        <v>221</v>
      </c>
      <c r="C51" s="32" t="s">
        <v>222</v>
      </c>
      <c r="D51" s="32" t="s">
        <v>40</v>
      </c>
      <c r="E51" s="32" t="s">
        <v>223</v>
      </c>
      <c r="F51" s="32" t="s">
        <v>15</v>
      </c>
      <c r="G51" s="32" t="s">
        <v>423</v>
      </c>
      <c r="H51" s="33" t="str">
        <f t="shared" si="0"/>
        <v>NOR062 - EHPAD NEUVILLE-EN-FERRAIN</v>
      </c>
      <c r="I51" s="32" t="s">
        <v>14</v>
      </c>
    </row>
    <row r="52" spans="1:9" x14ac:dyDescent="0.35">
      <c r="A52" s="32" t="s">
        <v>224</v>
      </c>
      <c r="B52" s="32" t="s">
        <v>225</v>
      </c>
      <c r="C52" s="32" t="s">
        <v>226</v>
      </c>
      <c r="D52" s="32" t="s">
        <v>40</v>
      </c>
      <c r="E52" s="32" t="s">
        <v>227</v>
      </c>
      <c r="F52" s="32" t="s">
        <v>15</v>
      </c>
      <c r="G52" s="32" t="s">
        <v>429</v>
      </c>
      <c r="H52" s="33" t="str">
        <f t="shared" si="0"/>
        <v>NOR063 - EHPAD NIEPPE</v>
      </c>
      <c r="I52" s="32" t="s">
        <v>14</v>
      </c>
    </row>
    <row r="53" spans="1:9" x14ac:dyDescent="0.35">
      <c r="A53" s="32" t="s">
        <v>228</v>
      </c>
      <c r="B53" s="32" t="s">
        <v>229</v>
      </c>
      <c r="C53" s="32" t="s">
        <v>18</v>
      </c>
      <c r="D53" s="32" t="s">
        <v>40</v>
      </c>
      <c r="E53" s="32" t="s">
        <v>230</v>
      </c>
      <c r="F53" s="32" t="s">
        <v>15</v>
      </c>
      <c r="G53" s="32" t="s">
        <v>431</v>
      </c>
      <c r="H53" s="33" t="str">
        <f t="shared" si="0"/>
        <v>NOR065 - EHPAD ORCHIES</v>
      </c>
      <c r="I53" s="32" t="s">
        <v>14</v>
      </c>
    </row>
    <row r="54" spans="1:9" x14ac:dyDescent="0.35">
      <c r="A54" s="32" t="s">
        <v>231</v>
      </c>
      <c r="B54" s="32" t="s">
        <v>232</v>
      </c>
      <c r="C54" s="32" t="s">
        <v>233</v>
      </c>
      <c r="D54" s="32" t="s">
        <v>40</v>
      </c>
      <c r="E54" s="32" t="s">
        <v>234</v>
      </c>
      <c r="F54" s="32" t="s">
        <v>15</v>
      </c>
      <c r="G54" s="32" t="s">
        <v>429</v>
      </c>
      <c r="H54" s="33" t="str">
        <f t="shared" si="0"/>
        <v>NOR067 - EHPAD QUESNOY-SUR-DEULE</v>
      </c>
      <c r="I54" s="32" t="s">
        <v>14</v>
      </c>
    </row>
    <row r="55" spans="1:9" x14ac:dyDescent="0.35">
      <c r="A55" s="32" t="s">
        <v>235</v>
      </c>
      <c r="B55" s="32" t="s">
        <v>236</v>
      </c>
      <c r="C55" s="32" t="s">
        <v>237</v>
      </c>
      <c r="D55" s="32" t="s">
        <v>40</v>
      </c>
      <c r="E55" s="32" t="s">
        <v>238</v>
      </c>
      <c r="F55" s="32" t="s">
        <v>15</v>
      </c>
      <c r="G55" s="32" t="s">
        <v>431</v>
      </c>
      <c r="H55" s="33" t="str">
        <f t="shared" si="0"/>
        <v>NOR069 - EHPAD RONCQ</v>
      </c>
      <c r="I55" s="32" t="s">
        <v>14</v>
      </c>
    </row>
    <row r="56" spans="1:9" x14ac:dyDescent="0.35">
      <c r="A56" s="32" t="s">
        <v>239</v>
      </c>
      <c r="B56" s="32" t="s">
        <v>240</v>
      </c>
      <c r="C56" s="32" t="s">
        <v>16</v>
      </c>
      <c r="D56" s="32" t="s">
        <v>40</v>
      </c>
      <c r="E56" s="32" t="s">
        <v>241</v>
      </c>
      <c r="F56" s="32" t="s">
        <v>13</v>
      </c>
      <c r="G56" s="32" t="s">
        <v>430</v>
      </c>
      <c r="H56" s="33" t="str">
        <f t="shared" si="0"/>
        <v>NOR070 - CH ROUBAIX</v>
      </c>
      <c r="I56" s="32" t="s">
        <v>14</v>
      </c>
    </row>
    <row r="57" spans="1:9" x14ac:dyDescent="0.35">
      <c r="A57" s="32" t="s">
        <v>242</v>
      </c>
      <c r="B57" s="32" t="s">
        <v>243</v>
      </c>
      <c r="C57" s="32" t="s">
        <v>434</v>
      </c>
      <c r="D57" s="32" t="s">
        <v>40</v>
      </c>
      <c r="E57" s="32" t="s">
        <v>244</v>
      </c>
      <c r="F57" s="32" t="s">
        <v>15</v>
      </c>
      <c r="G57" s="32" t="s">
        <v>429</v>
      </c>
      <c r="H57" s="33" t="str">
        <f t="shared" si="0"/>
        <v>NOR071 - EHPAD SAINGHIN-EN-WEPPES</v>
      </c>
      <c r="I57" s="32" t="s">
        <v>14</v>
      </c>
    </row>
    <row r="58" spans="1:9" x14ac:dyDescent="0.35">
      <c r="A58" s="32" t="s">
        <v>245</v>
      </c>
      <c r="B58" s="32" t="s">
        <v>246</v>
      </c>
      <c r="C58" s="32" t="s">
        <v>247</v>
      </c>
      <c r="D58" s="32" t="s">
        <v>40</v>
      </c>
      <c r="E58" s="32" t="s">
        <v>248</v>
      </c>
      <c r="F58" s="32" t="s">
        <v>15</v>
      </c>
      <c r="G58" s="32" t="s">
        <v>425</v>
      </c>
      <c r="H58" s="33" t="str">
        <f t="shared" si="0"/>
        <v>NOR072 - EHPAD SAINS DU NORD</v>
      </c>
      <c r="I58" s="32" t="s">
        <v>14</v>
      </c>
    </row>
    <row r="59" spans="1:9" x14ac:dyDescent="0.35">
      <c r="A59" s="32" t="s">
        <v>249</v>
      </c>
      <c r="B59" s="32" t="s">
        <v>250</v>
      </c>
      <c r="C59" s="32" t="s">
        <v>16</v>
      </c>
      <c r="D59" s="32" t="s">
        <v>40</v>
      </c>
      <c r="E59" s="32" t="s">
        <v>251</v>
      </c>
      <c r="F59" s="32" t="s">
        <v>13</v>
      </c>
      <c r="G59" s="32" t="s">
        <v>428</v>
      </c>
      <c r="H59" s="33" t="str">
        <f t="shared" si="0"/>
        <v>NOR073 - CH SAINT-AMAND LES EAUX</v>
      </c>
      <c r="I59" s="32" t="s">
        <v>14</v>
      </c>
    </row>
    <row r="60" spans="1:9" x14ac:dyDescent="0.35">
      <c r="A60" s="32" t="s">
        <v>252</v>
      </c>
      <c r="B60" s="32" t="s">
        <v>253</v>
      </c>
      <c r="C60" s="32" t="s">
        <v>254</v>
      </c>
      <c r="D60" s="32" t="s">
        <v>40</v>
      </c>
      <c r="E60" s="32" t="s">
        <v>255</v>
      </c>
      <c r="F60" s="32" t="s">
        <v>17</v>
      </c>
      <c r="G60" s="32" t="s">
        <v>424</v>
      </c>
      <c r="H60" s="33" t="str">
        <f t="shared" si="0"/>
        <v>NOR075 - EPSM AGGL. LILLOISE ST ANDRE</v>
      </c>
      <c r="I60" s="32" t="s">
        <v>14</v>
      </c>
    </row>
    <row r="61" spans="1:9" x14ac:dyDescent="0.35">
      <c r="A61" s="32" t="s">
        <v>256</v>
      </c>
      <c r="B61" s="32" t="s">
        <v>257</v>
      </c>
      <c r="C61" s="32" t="s">
        <v>258</v>
      </c>
      <c r="D61" s="32" t="s">
        <v>40</v>
      </c>
      <c r="E61" s="32" t="s">
        <v>259</v>
      </c>
      <c r="F61" s="32" t="s">
        <v>13</v>
      </c>
      <c r="G61" s="32" t="s">
        <v>430</v>
      </c>
      <c r="H61" s="33" t="str">
        <f t="shared" si="0"/>
        <v>NOR076 - CH SECLIN</v>
      </c>
      <c r="I61" s="32" t="s">
        <v>14</v>
      </c>
    </row>
    <row r="62" spans="1:9" x14ac:dyDescent="0.35">
      <c r="A62" s="32" t="s">
        <v>260</v>
      </c>
      <c r="B62" s="32" t="s">
        <v>435</v>
      </c>
      <c r="C62" s="32" t="s">
        <v>261</v>
      </c>
      <c r="D62" s="32" t="s">
        <v>40</v>
      </c>
      <c r="E62" s="32" t="s">
        <v>262</v>
      </c>
      <c r="F62" s="32" t="s">
        <v>15</v>
      </c>
      <c r="G62" s="32" t="s">
        <v>436</v>
      </c>
      <c r="H62" s="33" t="str">
        <f t="shared" si="0"/>
        <v>NOR077 - NPU - EHPAD SOLESMES</v>
      </c>
      <c r="I62" s="32" t="s">
        <v>14</v>
      </c>
    </row>
    <row r="63" spans="1:9" x14ac:dyDescent="0.35">
      <c r="A63" s="32" t="s">
        <v>263</v>
      </c>
      <c r="B63" s="32" t="s">
        <v>264</v>
      </c>
      <c r="C63" s="32" t="s">
        <v>16</v>
      </c>
      <c r="D63" s="32" t="s">
        <v>40</v>
      </c>
      <c r="E63" s="32" t="s">
        <v>265</v>
      </c>
      <c r="F63" s="32" t="s">
        <v>13</v>
      </c>
      <c r="G63" s="32" t="s">
        <v>425</v>
      </c>
      <c r="H63" s="33" t="str">
        <f t="shared" si="0"/>
        <v>NOR078 - CH SOMAIN</v>
      </c>
      <c r="I63" s="32" t="s">
        <v>14</v>
      </c>
    </row>
    <row r="64" spans="1:9" x14ac:dyDescent="0.35">
      <c r="A64" s="32" t="s">
        <v>266</v>
      </c>
      <c r="B64" s="32" t="s">
        <v>267</v>
      </c>
      <c r="C64" s="32" t="s">
        <v>267</v>
      </c>
      <c r="D64" s="32" t="s">
        <v>40</v>
      </c>
      <c r="E64" s="32" t="s">
        <v>268</v>
      </c>
      <c r="F64" s="32" t="s">
        <v>15</v>
      </c>
      <c r="G64" s="32" t="s">
        <v>429</v>
      </c>
      <c r="H64" s="33" t="str">
        <f t="shared" si="0"/>
        <v>NOR079 - EHPAD STEENBECQUE</v>
      </c>
      <c r="I64" s="32" t="s">
        <v>14</v>
      </c>
    </row>
    <row r="65" spans="1:9" x14ac:dyDescent="0.35">
      <c r="A65" s="32" t="s">
        <v>269</v>
      </c>
      <c r="B65" s="32" t="s">
        <v>270</v>
      </c>
      <c r="C65" s="32" t="s">
        <v>271</v>
      </c>
      <c r="D65" s="32" t="s">
        <v>40</v>
      </c>
      <c r="E65" s="32" t="s">
        <v>272</v>
      </c>
      <c r="F65" s="32" t="s">
        <v>15</v>
      </c>
      <c r="G65" s="32" t="s">
        <v>429</v>
      </c>
      <c r="H65" s="33" t="str">
        <f t="shared" si="0"/>
        <v>NOR080 - EHPAD STEENVOORDE</v>
      </c>
      <c r="I65" s="32" t="s">
        <v>14</v>
      </c>
    </row>
    <row r="66" spans="1:9" x14ac:dyDescent="0.35">
      <c r="A66" s="32" t="s">
        <v>273</v>
      </c>
      <c r="B66" s="32" t="s">
        <v>274</v>
      </c>
      <c r="C66" s="32" t="s">
        <v>275</v>
      </c>
      <c r="D66" s="32" t="s">
        <v>40</v>
      </c>
      <c r="E66" s="32" t="s">
        <v>276</v>
      </c>
      <c r="F66" s="32" t="s">
        <v>15</v>
      </c>
      <c r="G66" s="32" t="s">
        <v>429</v>
      </c>
      <c r="H66" s="33" t="str">
        <f t="shared" ref="H66:H111" si="1">CONCATENATE(A66," - ",B66)</f>
        <v>NOR081 - EHPAD STEENWERCK</v>
      </c>
      <c r="I66" s="32" t="s">
        <v>14</v>
      </c>
    </row>
    <row r="67" spans="1:9" x14ac:dyDescent="0.35">
      <c r="A67" s="32" t="s">
        <v>277</v>
      </c>
      <c r="B67" s="32" t="s">
        <v>437</v>
      </c>
      <c r="C67" s="32" t="s">
        <v>438</v>
      </c>
      <c r="D67" s="32" t="s">
        <v>40</v>
      </c>
      <c r="E67" s="32" t="s">
        <v>278</v>
      </c>
      <c r="F67" s="32" t="s">
        <v>15</v>
      </c>
      <c r="G67" s="32" t="s">
        <v>430</v>
      </c>
      <c r="H67" s="33" t="str">
        <f t="shared" si="1"/>
        <v>NOR082 - EHPAD. TEMPLEUVE/CYSOING</v>
      </c>
      <c r="I67" s="32" t="s">
        <v>14</v>
      </c>
    </row>
    <row r="68" spans="1:9" x14ac:dyDescent="0.35">
      <c r="A68" s="32" t="s">
        <v>279</v>
      </c>
      <c r="B68" s="32" t="s">
        <v>280</v>
      </c>
      <c r="C68" s="32" t="s">
        <v>281</v>
      </c>
      <c r="D68" s="32" t="s">
        <v>40</v>
      </c>
      <c r="E68" s="32" t="s">
        <v>282</v>
      </c>
      <c r="F68" s="32" t="s">
        <v>13</v>
      </c>
      <c r="G68" s="32" t="s">
        <v>430</v>
      </c>
      <c r="H68" s="33" t="str">
        <f t="shared" si="1"/>
        <v>NOR083 - CH TOURCOING</v>
      </c>
      <c r="I68" s="32" t="s">
        <v>14</v>
      </c>
    </row>
    <row r="69" spans="1:9" x14ac:dyDescent="0.35">
      <c r="A69" s="32" t="s">
        <v>283</v>
      </c>
      <c r="B69" s="32" t="s">
        <v>284</v>
      </c>
      <c r="C69" s="32" t="s">
        <v>285</v>
      </c>
      <c r="D69" s="32" t="s">
        <v>40</v>
      </c>
      <c r="E69" s="32" t="s">
        <v>286</v>
      </c>
      <c r="F69" s="32" t="s">
        <v>15</v>
      </c>
      <c r="G69" s="32" t="s">
        <v>428</v>
      </c>
      <c r="H69" s="33" t="str">
        <f t="shared" si="1"/>
        <v>NOR084 - EHPAD TRELON</v>
      </c>
      <c r="I69" s="32" t="s">
        <v>14</v>
      </c>
    </row>
    <row r="70" spans="1:9" x14ac:dyDescent="0.35">
      <c r="A70" s="32" t="s">
        <v>287</v>
      </c>
      <c r="B70" s="32" t="s">
        <v>288</v>
      </c>
      <c r="C70" s="32" t="s">
        <v>16</v>
      </c>
      <c r="D70" s="32" t="s">
        <v>40</v>
      </c>
      <c r="E70" s="32" t="s">
        <v>289</v>
      </c>
      <c r="F70" s="32" t="s">
        <v>13</v>
      </c>
      <c r="G70" s="32" t="s">
        <v>425</v>
      </c>
      <c r="H70" s="33" t="str">
        <f t="shared" si="1"/>
        <v>NOR085 - CH VALENCIENNES</v>
      </c>
      <c r="I70" s="32" t="s">
        <v>14</v>
      </c>
    </row>
    <row r="71" spans="1:9" x14ac:dyDescent="0.35">
      <c r="A71" s="32" t="s">
        <v>290</v>
      </c>
      <c r="B71" s="32" t="s">
        <v>291</v>
      </c>
      <c r="C71" s="32" t="s">
        <v>292</v>
      </c>
      <c r="D71" s="32" t="s">
        <v>40</v>
      </c>
      <c r="E71" s="32" t="s">
        <v>293</v>
      </c>
      <c r="F71" s="32" t="s">
        <v>15</v>
      </c>
      <c r="G71" s="32" t="s">
        <v>429</v>
      </c>
      <c r="H71" s="33" t="str">
        <f t="shared" si="1"/>
        <v>NOR086 - EHPAD INTERCOMMUNAL FLANDRE INTERIEURE</v>
      </c>
      <c r="I71" s="32" t="s">
        <v>14</v>
      </c>
    </row>
    <row r="72" spans="1:9" x14ac:dyDescent="0.35">
      <c r="A72" s="32" t="s">
        <v>294</v>
      </c>
      <c r="B72" s="32" t="s">
        <v>295</v>
      </c>
      <c r="C72" s="32" t="s">
        <v>296</v>
      </c>
      <c r="D72" s="32" t="s">
        <v>40</v>
      </c>
      <c r="E72" s="32" t="s">
        <v>297</v>
      </c>
      <c r="F72" s="32" t="s">
        <v>15</v>
      </c>
      <c r="G72" s="32" t="s">
        <v>430</v>
      </c>
      <c r="H72" s="33" t="str">
        <f t="shared" si="1"/>
        <v>NOR087 - EHPAD WAMBRECHIES</v>
      </c>
      <c r="I72" s="32" t="s">
        <v>14</v>
      </c>
    </row>
    <row r="73" spans="1:9" x14ac:dyDescent="0.35">
      <c r="A73" s="32" t="s">
        <v>298</v>
      </c>
      <c r="B73" s="32" t="s">
        <v>299</v>
      </c>
      <c r="C73" s="32" t="s">
        <v>300</v>
      </c>
      <c r="D73" s="32" t="s">
        <v>40</v>
      </c>
      <c r="E73" s="32" t="s">
        <v>301</v>
      </c>
      <c r="F73" s="32" t="s">
        <v>13</v>
      </c>
      <c r="G73" s="32" t="s">
        <v>432</v>
      </c>
      <c r="H73" s="33" t="str">
        <f t="shared" si="1"/>
        <v>NOR089 - CHI WASQUEHAL</v>
      </c>
      <c r="I73" s="32" t="s">
        <v>14</v>
      </c>
    </row>
    <row r="74" spans="1:9" x14ac:dyDescent="0.35">
      <c r="A74" s="32" t="s">
        <v>302</v>
      </c>
      <c r="B74" s="32" t="s">
        <v>303</v>
      </c>
      <c r="C74" s="32" t="s">
        <v>16</v>
      </c>
      <c r="D74" s="32" t="s">
        <v>40</v>
      </c>
      <c r="E74" s="32" t="s">
        <v>304</v>
      </c>
      <c r="F74" s="32" t="s">
        <v>13</v>
      </c>
      <c r="G74" s="32" t="s">
        <v>430</v>
      </c>
      <c r="H74" s="33" t="str">
        <f t="shared" si="1"/>
        <v>NOR090 - CH WATTRELOS</v>
      </c>
      <c r="I74" s="32" t="s">
        <v>14</v>
      </c>
    </row>
    <row r="75" spans="1:9" x14ac:dyDescent="0.35">
      <c r="A75" s="32" t="s">
        <v>305</v>
      </c>
      <c r="B75" s="32" t="s">
        <v>306</v>
      </c>
      <c r="C75" s="32" t="s">
        <v>307</v>
      </c>
      <c r="D75" s="32" t="s">
        <v>40</v>
      </c>
      <c r="E75" s="32" t="s">
        <v>308</v>
      </c>
      <c r="F75" s="32" t="s">
        <v>15</v>
      </c>
      <c r="G75" s="32" t="s">
        <v>428</v>
      </c>
      <c r="H75" s="33" t="str">
        <f t="shared" si="1"/>
        <v>NOR091 - EHPAD WIGNEHIES</v>
      </c>
      <c r="I75" s="32" t="s">
        <v>14</v>
      </c>
    </row>
    <row r="76" spans="1:9" x14ac:dyDescent="0.35">
      <c r="A76" s="32" t="s">
        <v>309</v>
      </c>
      <c r="B76" s="32" t="s">
        <v>310</v>
      </c>
      <c r="C76" s="32" t="s">
        <v>311</v>
      </c>
      <c r="D76" s="32" t="s">
        <v>40</v>
      </c>
      <c r="E76" s="32" t="s">
        <v>312</v>
      </c>
      <c r="F76" s="32" t="s">
        <v>13</v>
      </c>
      <c r="G76" s="32" t="s">
        <v>432</v>
      </c>
      <c r="H76" s="33" t="str">
        <f t="shared" si="1"/>
        <v>NOR092 - HOP. MAR. ZUYDCOOTE</v>
      </c>
      <c r="I76" s="32" t="s">
        <v>14</v>
      </c>
    </row>
    <row r="77" spans="1:9" x14ac:dyDescent="0.35">
      <c r="A77" s="32" t="s">
        <v>313</v>
      </c>
      <c r="B77" s="32" t="s">
        <v>314</v>
      </c>
      <c r="C77" s="32" t="s">
        <v>315</v>
      </c>
      <c r="D77" s="32" t="s">
        <v>20</v>
      </c>
      <c r="E77" s="32" t="s">
        <v>316</v>
      </c>
      <c r="F77" s="32" t="s">
        <v>13</v>
      </c>
      <c r="G77" s="32" t="s">
        <v>427</v>
      </c>
      <c r="H77" s="33" t="str">
        <f t="shared" si="1"/>
        <v>NOR093 - CH AIRE SUR LA LYS</v>
      </c>
      <c r="I77" s="32" t="s">
        <v>14</v>
      </c>
    </row>
    <row r="78" spans="1:9" x14ac:dyDescent="0.35">
      <c r="A78" s="32" t="s">
        <v>317</v>
      </c>
      <c r="B78" s="32" t="s">
        <v>318</v>
      </c>
      <c r="C78" s="32" t="s">
        <v>319</v>
      </c>
      <c r="D78" s="32" t="s">
        <v>20</v>
      </c>
      <c r="E78" s="32" t="s">
        <v>320</v>
      </c>
      <c r="F78" s="32" t="s">
        <v>15</v>
      </c>
      <c r="G78" s="32" t="s">
        <v>423</v>
      </c>
      <c r="H78" s="33" t="str">
        <f t="shared" si="1"/>
        <v>NOR094 - EHPAD ARDRES</v>
      </c>
      <c r="I78" s="32" t="s">
        <v>14</v>
      </c>
    </row>
    <row r="79" spans="1:9" x14ac:dyDescent="0.35">
      <c r="A79" s="32" t="s">
        <v>321</v>
      </c>
      <c r="B79" s="32" t="s">
        <v>322</v>
      </c>
      <c r="C79" s="32" t="s">
        <v>16</v>
      </c>
      <c r="D79" s="32" t="s">
        <v>20</v>
      </c>
      <c r="E79" s="32" t="s">
        <v>323</v>
      </c>
      <c r="F79" s="32" t="s">
        <v>13</v>
      </c>
      <c r="G79" s="32" t="s">
        <v>427</v>
      </c>
      <c r="H79" s="33" t="str">
        <f t="shared" si="1"/>
        <v>NOR096 - CH ARRAS</v>
      </c>
      <c r="I79" s="32" t="s">
        <v>14</v>
      </c>
    </row>
    <row r="80" spans="1:9" x14ac:dyDescent="0.35">
      <c r="A80" s="32" t="s">
        <v>324</v>
      </c>
      <c r="B80" s="32" t="s">
        <v>325</v>
      </c>
      <c r="C80" s="32" t="s">
        <v>326</v>
      </c>
      <c r="D80" s="32" t="s">
        <v>20</v>
      </c>
      <c r="E80" s="32" t="s">
        <v>327</v>
      </c>
      <c r="F80" s="32" t="s">
        <v>15</v>
      </c>
      <c r="G80" s="32" t="s">
        <v>427</v>
      </c>
      <c r="H80" s="33" t="str">
        <f t="shared" si="1"/>
        <v>NOR097 - EHPAD AUBIGNY EN ARTOIS</v>
      </c>
      <c r="I80" s="32" t="s">
        <v>14</v>
      </c>
    </row>
    <row r="81" spans="1:9" x14ac:dyDescent="0.35">
      <c r="A81" s="32" t="s">
        <v>328</v>
      </c>
      <c r="B81" s="32" t="s">
        <v>329</v>
      </c>
      <c r="C81" s="32" t="s">
        <v>330</v>
      </c>
      <c r="D81" s="32" t="s">
        <v>20</v>
      </c>
      <c r="E81" s="32" t="s">
        <v>331</v>
      </c>
      <c r="F81" s="32" t="s">
        <v>15</v>
      </c>
      <c r="G81" s="32" t="s">
        <v>427</v>
      </c>
      <c r="H81" s="33" t="str">
        <f t="shared" si="1"/>
        <v>NOR099 - EHPAD AVION</v>
      </c>
      <c r="I81" s="32" t="s">
        <v>14</v>
      </c>
    </row>
    <row r="82" spans="1:9" x14ac:dyDescent="0.35">
      <c r="A82" s="32" t="s">
        <v>332</v>
      </c>
      <c r="B82" s="32" t="s">
        <v>333</v>
      </c>
      <c r="C82" s="32" t="s">
        <v>16</v>
      </c>
      <c r="D82" s="32" t="s">
        <v>20</v>
      </c>
      <c r="E82" s="32" t="s">
        <v>334</v>
      </c>
      <c r="F82" s="32" t="s">
        <v>13</v>
      </c>
      <c r="G82" s="32" t="s">
        <v>427</v>
      </c>
      <c r="H82" s="33" t="str">
        <f t="shared" si="1"/>
        <v>NOR100 - CH BAPAUME</v>
      </c>
      <c r="I82" s="32" t="s">
        <v>14</v>
      </c>
    </row>
    <row r="83" spans="1:9" x14ac:dyDescent="0.35">
      <c r="A83" s="32" t="s">
        <v>335</v>
      </c>
      <c r="B83" s="32" t="s">
        <v>336</v>
      </c>
      <c r="C83" s="32" t="s">
        <v>337</v>
      </c>
      <c r="D83" s="32" t="s">
        <v>20</v>
      </c>
      <c r="E83" s="32" t="s">
        <v>338</v>
      </c>
      <c r="F83" s="32" t="s">
        <v>13</v>
      </c>
      <c r="G83" s="32" t="s">
        <v>427</v>
      </c>
      <c r="H83" s="33" t="str">
        <f t="shared" si="1"/>
        <v>NOR103 - CH BETHUNE</v>
      </c>
      <c r="I83" s="32" t="s">
        <v>14</v>
      </c>
    </row>
    <row r="84" spans="1:9" x14ac:dyDescent="0.35">
      <c r="A84" s="32" t="s">
        <v>339</v>
      </c>
      <c r="B84" s="32" t="s">
        <v>340</v>
      </c>
      <c r="C84" s="32" t="s">
        <v>16</v>
      </c>
      <c r="D84" s="32" t="s">
        <v>20</v>
      </c>
      <c r="E84" s="32" t="s">
        <v>341</v>
      </c>
      <c r="F84" s="32" t="s">
        <v>13</v>
      </c>
      <c r="G84" s="32" t="s">
        <v>423</v>
      </c>
      <c r="H84" s="33" t="str">
        <f t="shared" si="1"/>
        <v>NOR104 - CH BOULOGNE S/MER</v>
      </c>
      <c r="I84" s="32" t="s">
        <v>14</v>
      </c>
    </row>
    <row r="85" spans="1:9" x14ac:dyDescent="0.35">
      <c r="A85" s="32" t="s">
        <v>342</v>
      </c>
      <c r="B85" s="32" t="s">
        <v>343</v>
      </c>
      <c r="C85" s="32" t="s">
        <v>344</v>
      </c>
      <c r="D85" s="32" t="s">
        <v>20</v>
      </c>
      <c r="E85" s="32" t="s">
        <v>345</v>
      </c>
      <c r="F85" s="32" t="s">
        <v>13</v>
      </c>
      <c r="G85" s="32" t="s">
        <v>423</v>
      </c>
      <c r="H85" s="33" t="str">
        <f t="shared" si="1"/>
        <v>NOR105 - CH CALAIS</v>
      </c>
      <c r="I85" s="32" t="s">
        <v>14</v>
      </c>
    </row>
    <row r="86" spans="1:9" x14ac:dyDescent="0.35">
      <c r="A86" s="32" t="s">
        <v>346</v>
      </c>
      <c r="B86" s="32" t="s">
        <v>347</v>
      </c>
      <c r="C86" s="32" t="s">
        <v>348</v>
      </c>
      <c r="D86" s="32" t="s">
        <v>20</v>
      </c>
      <c r="E86" s="32" t="s">
        <v>349</v>
      </c>
      <c r="F86" s="32" t="s">
        <v>17</v>
      </c>
      <c r="G86" s="32" t="s">
        <v>423</v>
      </c>
      <c r="H86" s="33" t="str">
        <f t="shared" si="1"/>
        <v>NOR106 - INSTITUT A. CALMETTE CAMIERS</v>
      </c>
      <c r="I86" s="32" t="s">
        <v>14</v>
      </c>
    </row>
    <row r="87" spans="1:9" x14ac:dyDescent="0.35">
      <c r="A87" s="32" t="s">
        <v>439</v>
      </c>
      <c r="B87" s="32" t="s">
        <v>440</v>
      </c>
      <c r="C87" s="32" t="s">
        <v>16</v>
      </c>
      <c r="D87" s="32" t="s">
        <v>20</v>
      </c>
      <c r="E87" s="32" t="s">
        <v>441</v>
      </c>
      <c r="F87" s="32" t="s">
        <v>13</v>
      </c>
      <c r="G87" s="32" t="s">
        <v>442</v>
      </c>
      <c r="H87" s="33" t="str">
        <f t="shared" si="1"/>
        <v>NOR107 - CH CARVIN</v>
      </c>
      <c r="I87" s="32" t="s">
        <v>14</v>
      </c>
    </row>
    <row r="88" spans="1:9" x14ac:dyDescent="0.35">
      <c r="A88" s="32" t="s">
        <v>350</v>
      </c>
      <c r="B88" s="32" t="s">
        <v>351</v>
      </c>
      <c r="C88" s="32" t="s">
        <v>352</v>
      </c>
      <c r="D88" s="32" t="s">
        <v>20</v>
      </c>
      <c r="E88" s="32" t="s">
        <v>353</v>
      </c>
      <c r="F88" s="32" t="s">
        <v>15</v>
      </c>
      <c r="G88" s="32" t="s">
        <v>427</v>
      </c>
      <c r="H88" s="33" t="str">
        <f t="shared" si="1"/>
        <v>NOR108 - EHPAD CROISILLES</v>
      </c>
      <c r="I88" s="32" t="s">
        <v>14</v>
      </c>
    </row>
    <row r="89" spans="1:9" x14ac:dyDescent="0.35">
      <c r="A89" s="32" t="s">
        <v>354</v>
      </c>
      <c r="B89" s="32" t="s">
        <v>355</v>
      </c>
      <c r="C89" s="32" t="s">
        <v>356</v>
      </c>
      <c r="D89" s="32" t="s">
        <v>20</v>
      </c>
      <c r="E89" s="32" t="s">
        <v>357</v>
      </c>
      <c r="F89" s="32" t="s">
        <v>15</v>
      </c>
      <c r="G89" s="32" t="s">
        <v>423</v>
      </c>
      <c r="H89" s="33" t="str">
        <f t="shared" si="1"/>
        <v>NOR111 - EHPAD GUINES</v>
      </c>
      <c r="I89" s="32" t="s">
        <v>14</v>
      </c>
    </row>
    <row r="90" spans="1:9" x14ac:dyDescent="0.35">
      <c r="A90" s="32" t="s">
        <v>358</v>
      </c>
      <c r="B90" s="32" t="s">
        <v>359</v>
      </c>
      <c r="C90" s="32" t="s">
        <v>360</v>
      </c>
      <c r="D90" s="32" t="s">
        <v>20</v>
      </c>
      <c r="E90" s="32" t="s">
        <v>361</v>
      </c>
      <c r="F90" s="32" t="s">
        <v>13</v>
      </c>
      <c r="G90" s="32" t="s">
        <v>427</v>
      </c>
      <c r="H90" s="33" t="str">
        <f t="shared" si="1"/>
        <v>NOR113 - CH HENIN-BEAUMONT</v>
      </c>
      <c r="I90" s="32" t="s">
        <v>14</v>
      </c>
    </row>
    <row r="91" spans="1:9" x14ac:dyDescent="0.35">
      <c r="A91" s="32" t="s">
        <v>362</v>
      </c>
      <c r="B91" s="32" t="s">
        <v>363</v>
      </c>
      <c r="C91" s="32" t="s">
        <v>364</v>
      </c>
      <c r="D91" s="32" t="s">
        <v>20</v>
      </c>
      <c r="E91" s="32" t="s">
        <v>365</v>
      </c>
      <c r="F91" s="32" t="s">
        <v>13</v>
      </c>
      <c r="G91" s="32" t="s">
        <v>427</v>
      </c>
      <c r="H91" s="33" t="str">
        <f t="shared" si="1"/>
        <v>NOR116 - CH LENS</v>
      </c>
      <c r="I91" s="32" t="s">
        <v>14</v>
      </c>
    </row>
    <row r="92" spans="1:9" x14ac:dyDescent="0.35">
      <c r="A92" s="32" t="s">
        <v>366</v>
      </c>
      <c r="B92" s="32" t="s">
        <v>367</v>
      </c>
      <c r="C92" s="32" t="s">
        <v>368</v>
      </c>
      <c r="D92" s="32" t="s">
        <v>20</v>
      </c>
      <c r="E92" s="32" t="s">
        <v>369</v>
      </c>
      <c r="F92" s="32" t="s">
        <v>15</v>
      </c>
      <c r="G92" s="32" t="s">
        <v>429</v>
      </c>
      <c r="H92" s="33" t="str">
        <f t="shared" si="1"/>
        <v>NOR117 - EHPAD LESTREM</v>
      </c>
      <c r="I92" s="32" t="s">
        <v>14</v>
      </c>
    </row>
    <row r="93" spans="1:9" x14ac:dyDescent="0.35">
      <c r="A93" s="32" t="s">
        <v>370</v>
      </c>
      <c r="B93" s="32" t="s">
        <v>371</v>
      </c>
      <c r="C93" s="32" t="s">
        <v>372</v>
      </c>
      <c r="D93" s="32" t="s">
        <v>20</v>
      </c>
      <c r="E93" s="32" t="s">
        <v>373</v>
      </c>
      <c r="F93" s="32" t="s">
        <v>15</v>
      </c>
      <c r="G93" s="32" t="s">
        <v>427</v>
      </c>
      <c r="H93" s="33" t="str">
        <f t="shared" si="1"/>
        <v>NOR118 - EHPAD DE LILLERS</v>
      </c>
      <c r="I93" s="32" t="s">
        <v>14</v>
      </c>
    </row>
    <row r="94" spans="1:9" x14ac:dyDescent="0.35">
      <c r="A94" s="32" t="s">
        <v>374</v>
      </c>
      <c r="B94" s="32" t="s">
        <v>375</v>
      </c>
      <c r="C94" s="32" t="s">
        <v>18</v>
      </c>
      <c r="D94" s="32" t="s">
        <v>20</v>
      </c>
      <c r="E94" s="32" t="s">
        <v>376</v>
      </c>
      <c r="F94" s="32" t="s">
        <v>15</v>
      </c>
      <c r="G94" s="32" t="s">
        <v>427</v>
      </c>
      <c r="H94" s="33" t="str">
        <f t="shared" si="1"/>
        <v>NOR120 - EHPAD NEDONCHEL</v>
      </c>
      <c r="I94" s="32" t="s">
        <v>14</v>
      </c>
    </row>
    <row r="95" spans="1:9" x14ac:dyDescent="0.35">
      <c r="A95" s="32" t="s">
        <v>377</v>
      </c>
      <c r="B95" s="32" t="s">
        <v>378</v>
      </c>
      <c r="C95" s="32" t="s">
        <v>379</v>
      </c>
      <c r="D95" s="32" t="s">
        <v>20</v>
      </c>
      <c r="E95" s="32" t="s">
        <v>380</v>
      </c>
      <c r="F95" s="32" t="s">
        <v>13</v>
      </c>
      <c r="G95" s="32" t="s">
        <v>432</v>
      </c>
      <c r="H95" s="33" t="str">
        <f t="shared" si="1"/>
        <v>NOR121 - CH SAINT-OMER</v>
      </c>
      <c r="I95" s="32" t="s">
        <v>14</v>
      </c>
    </row>
    <row r="96" spans="1:9" x14ac:dyDescent="0.35">
      <c r="A96" s="32" t="s">
        <v>381</v>
      </c>
      <c r="B96" s="32" t="s">
        <v>382</v>
      </c>
      <c r="C96" s="32" t="s">
        <v>383</v>
      </c>
      <c r="D96" s="32" t="s">
        <v>20</v>
      </c>
      <c r="E96" s="32" t="s">
        <v>384</v>
      </c>
      <c r="F96" s="32" t="s">
        <v>13</v>
      </c>
      <c r="G96" s="32" t="s">
        <v>427</v>
      </c>
      <c r="H96" s="33" t="str">
        <f t="shared" si="1"/>
        <v>NOR123 - CH SAINT-POL</v>
      </c>
      <c r="I96" s="32" t="s">
        <v>14</v>
      </c>
    </row>
    <row r="97" spans="1:9" x14ac:dyDescent="0.35">
      <c r="A97" s="32" t="s">
        <v>385</v>
      </c>
      <c r="B97" s="32" t="s">
        <v>386</v>
      </c>
      <c r="C97" s="32" t="s">
        <v>387</v>
      </c>
      <c r="D97" s="32" t="s">
        <v>20</v>
      </c>
      <c r="E97" s="32" t="s">
        <v>388</v>
      </c>
      <c r="F97" s="32" t="s">
        <v>17</v>
      </c>
      <c r="G97" s="32" t="s">
        <v>424</v>
      </c>
      <c r="H97" s="33" t="str">
        <f t="shared" si="1"/>
        <v>NOR124 - EPSM SAINT-VENANT</v>
      </c>
      <c r="I97" s="32" t="s">
        <v>14</v>
      </c>
    </row>
    <row r="98" spans="1:9" x14ac:dyDescent="0.35">
      <c r="A98" s="32" t="s">
        <v>389</v>
      </c>
      <c r="B98" s="32" t="s">
        <v>390</v>
      </c>
      <c r="C98" s="32" t="s">
        <v>391</v>
      </c>
      <c r="D98" s="32" t="s">
        <v>40</v>
      </c>
      <c r="E98" s="32" t="s">
        <v>312</v>
      </c>
      <c r="F98" s="32" t="s">
        <v>211</v>
      </c>
      <c r="G98" s="32" t="s">
        <v>432</v>
      </c>
      <c r="H98" s="33" t="str">
        <f t="shared" si="1"/>
        <v>NOR127 - INST. ZUYDCOOTE</v>
      </c>
      <c r="I98" s="32" t="s">
        <v>14</v>
      </c>
    </row>
    <row r="99" spans="1:9" x14ac:dyDescent="0.35">
      <c r="A99" s="32" t="s">
        <v>443</v>
      </c>
      <c r="B99" s="32" t="s">
        <v>444</v>
      </c>
      <c r="C99" s="32" t="s">
        <v>445</v>
      </c>
      <c r="D99" s="32" t="s">
        <v>20</v>
      </c>
      <c r="E99" s="32" t="s">
        <v>446</v>
      </c>
      <c r="F99" s="32" t="s">
        <v>211</v>
      </c>
      <c r="G99" s="32" t="s">
        <v>442</v>
      </c>
      <c r="H99" s="33" t="str">
        <f t="shared" si="1"/>
        <v>NOR136 - SIS N 3 - IFSI BERCK SUR MER</v>
      </c>
      <c r="I99" s="32" t="s">
        <v>14</v>
      </c>
    </row>
    <row r="100" spans="1:9" x14ac:dyDescent="0.35">
      <c r="A100" s="32" t="s">
        <v>392</v>
      </c>
      <c r="B100" s="32" t="s">
        <v>393</v>
      </c>
      <c r="C100" s="32" t="s">
        <v>394</v>
      </c>
      <c r="D100" s="32" t="s">
        <v>40</v>
      </c>
      <c r="E100" s="32" t="s">
        <v>395</v>
      </c>
      <c r="F100" s="32" t="s">
        <v>211</v>
      </c>
      <c r="G100" s="32" t="s">
        <v>425</v>
      </c>
      <c r="H100" s="33" t="str">
        <f t="shared" si="1"/>
        <v>NOR137 - ESAT MONTIGNY-EN-OSTREVENT</v>
      </c>
      <c r="I100" s="32" t="s">
        <v>14</v>
      </c>
    </row>
    <row r="101" spans="1:9" x14ac:dyDescent="0.35">
      <c r="A101" s="32" t="s">
        <v>396</v>
      </c>
      <c r="B101" s="32" t="s">
        <v>397</v>
      </c>
      <c r="C101" s="32" t="s">
        <v>398</v>
      </c>
      <c r="D101" s="32" t="s">
        <v>20</v>
      </c>
      <c r="E101" s="32" t="s">
        <v>388</v>
      </c>
      <c r="F101" s="32" t="s">
        <v>15</v>
      </c>
      <c r="G101" s="32" t="s">
        <v>427</v>
      </c>
      <c r="H101" s="33" t="str">
        <f t="shared" si="1"/>
        <v>NOR138 - EHPAD SAINT-VENANT</v>
      </c>
      <c r="I101" s="32" t="s">
        <v>14</v>
      </c>
    </row>
    <row r="102" spans="1:9" x14ac:dyDescent="0.35">
      <c r="A102" s="32" t="s">
        <v>399</v>
      </c>
      <c r="B102" s="32" t="s">
        <v>400</v>
      </c>
      <c r="C102" s="32" t="s">
        <v>401</v>
      </c>
      <c r="D102" s="32" t="s">
        <v>20</v>
      </c>
      <c r="E102" s="32" t="s">
        <v>323</v>
      </c>
      <c r="F102" s="32" t="s">
        <v>211</v>
      </c>
      <c r="G102" s="32" t="s">
        <v>424</v>
      </c>
      <c r="H102" s="33" t="str">
        <f t="shared" si="1"/>
        <v>NOR139 - EPDEF ARRAS</v>
      </c>
      <c r="I102" s="32" t="s">
        <v>14</v>
      </c>
    </row>
    <row r="103" spans="1:9" x14ac:dyDescent="0.35">
      <c r="A103" s="32" t="s">
        <v>447</v>
      </c>
      <c r="B103" s="32" t="s">
        <v>448</v>
      </c>
      <c r="C103" s="32" t="s">
        <v>449</v>
      </c>
      <c r="D103" s="32" t="s">
        <v>20</v>
      </c>
      <c r="E103" s="32" t="s">
        <v>323</v>
      </c>
      <c r="F103" s="32" t="s">
        <v>211</v>
      </c>
      <c r="G103" s="32" t="s">
        <v>442</v>
      </c>
      <c r="H103" s="33" t="str">
        <f t="shared" si="1"/>
        <v>NOR140 - EPDAHA ARRAS</v>
      </c>
      <c r="I103" s="32" t="s">
        <v>14</v>
      </c>
    </row>
    <row r="104" spans="1:9" x14ac:dyDescent="0.35">
      <c r="A104" s="32" t="s">
        <v>402</v>
      </c>
      <c r="B104" s="32" t="s">
        <v>403</v>
      </c>
      <c r="C104" s="32" t="s">
        <v>404</v>
      </c>
      <c r="D104" s="32" t="s">
        <v>20</v>
      </c>
      <c r="E104" s="32" t="s">
        <v>323</v>
      </c>
      <c r="F104" s="32" t="s">
        <v>211</v>
      </c>
      <c r="G104" s="32" t="s">
        <v>424</v>
      </c>
      <c r="H104" s="33" t="str">
        <f t="shared" si="1"/>
        <v>NOR146 - EPDAHAA ARRAS</v>
      </c>
      <c r="I104" s="32" t="s">
        <v>14</v>
      </c>
    </row>
    <row r="105" spans="1:9" x14ac:dyDescent="0.35">
      <c r="A105" s="32" t="s">
        <v>405</v>
      </c>
      <c r="B105" s="32" t="s">
        <v>406</v>
      </c>
      <c r="C105" s="32" t="s">
        <v>407</v>
      </c>
      <c r="D105" s="32" t="s">
        <v>20</v>
      </c>
      <c r="E105" s="32" t="s">
        <v>388</v>
      </c>
      <c r="F105" s="32" t="s">
        <v>15</v>
      </c>
      <c r="G105" s="32" t="s">
        <v>427</v>
      </c>
      <c r="H105" s="33" t="str">
        <f t="shared" si="1"/>
        <v>NOR148 - EPC SAINT VENANT</v>
      </c>
      <c r="I105" s="32" t="s">
        <v>14</v>
      </c>
    </row>
    <row r="106" spans="1:9" x14ac:dyDescent="0.35">
      <c r="A106" s="32" t="s">
        <v>408</v>
      </c>
      <c r="B106" s="32" t="s">
        <v>450</v>
      </c>
      <c r="C106" s="32" t="s">
        <v>409</v>
      </c>
      <c r="D106" s="32" t="s">
        <v>40</v>
      </c>
      <c r="E106" s="32" t="s">
        <v>200</v>
      </c>
      <c r="F106" s="32" t="s">
        <v>15</v>
      </c>
      <c r="G106" s="32" t="s">
        <v>432</v>
      </c>
      <c r="H106" s="33" t="str">
        <f t="shared" si="1"/>
        <v>NOR149 - EHPAD PC</v>
      </c>
      <c r="I106" s="32" t="s">
        <v>14</v>
      </c>
    </row>
    <row r="107" spans="1:9" x14ac:dyDescent="0.35">
      <c r="A107" s="32" t="s">
        <v>451</v>
      </c>
      <c r="B107" s="32" t="s">
        <v>452</v>
      </c>
      <c r="C107" s="32" t="s">
        <v>453</v>
      </c>
      <c r="D107" s="32" t="s">
        <v>40</v>
      </c>
      <c r="E107" s="32" t="s">
        <v>166</v>
      </c>
      <c r="F107" s="32" t="s">
        <v>211</v>
      </c>
      <c r="G107" s="32" t="s">
        <v>454</v>
      </c>
      <c r="H107" s="33" t="str">
        <f t="shared" si="1"/>
        <v>NOR150 - NPU MAIS. ENF. HAZEBROUCK</v>
      </c>
      <c r="I107" s="32" t="s">
        <v>14</v>
      </c>
    </row>
    <row r="108" spans="1:9" x14ac:dyDescent="0.35">
      <c r="A108" s="32" t="s">
        <v>410</v>
      </c>
      <c r="B108" s="32" t="s">
        <v>411</v>
      </c>
      <c r="C108" s="32" t="s">
        <v>412</v>
      </c>
      <c r="D108" s="32" t="s">
        <v>20</v>
      </c>
      <c r="E108" s="32" t="s">
        <v>345</v>
      </c>
      <c r="F108" s="32" t="s">
        <v>13</v>
      </c>
      <c r="G108" s="32" t="s">
        <v>423</v>
      </c>
      <c r="H108" s="33" t="str">
        <f t="shared" si="1"/>
        <v>NOR151 - BLANCH. INTER. COTE OPALE CALAIS</v>
      </c>
      <c r="I108" s="32" t="s">
        <v>14</v>
      </c>
    </row>
    <row r="109" spans="1:9" x14ac:dyDescent="0.35">
      <c r="A109" s="32" t="s">
        <v>455</v>
      </c>
      <c r="B109" s="32" t="s">
        <v>456</v>
      </c>
      <c r="C109" s="32" t="s">
        <v>457</v>
      </c>
      <c r="D109" s="32" t="s">
        <v>40</v>
      </c>
      <c r="E109" s="32" t="s">
        <v>124</v>
      </c>
      <c r="F109" s="32" t="s">
        <v>15</v>
      </c>
      <c r="G109" s="32" t="s">
        <v>425</v>
      </c>
      <c r="H109" s="33" t="str">
        <f t="shared" si="1"/>
        <v>NOR152 - NPU / GCSMS MAIA DUNKERQUE</v>
      </c>
      <c r="I109" s="32" t="s">
        <v>14</v>
      </c>
    </row>
    <row r="110" spans="1:9" x14ac:dyDescent="0.35">
      <c r="A110" s="32" t="s">
        <v>413</v>
      </c>
      <c r="B110" s="32" t="s">
        <v>414</v>
      </c>
      <c r="C110" s="32" t="s">
        <v>414</v>
      </c>
      <c r="D110" s="32" t="s">
        <v>20</v>
      </c>
      <c r="E110" s="32" t="s">
        <v>345</v>
      </c>
      <c r="F110" s="32" t="s">
        <v>13</v>
      </c>
      <c r="G110" s="32" t="s">
        <v>423</v>
      </c>
      <c r="H110" s="33" t="str">
        <f t="shared" si="1"/>
        <v>NOR154 - GCS CUISINE CENTRALE INTERHOSPITALIERE</v>
      </c>
      <c r="I110" s="32" t="s">
        <v>14</v>
      </c>
    </row>
    <row r="111" spans="1:9" x14ac:dyDescent="0.35">
      <c r="A111" s="32" t="s">
        <v>458</v>
      </c>
      <c r="B111" s="32" t="s">
        <v>459</v>
      </c>
      <c r="C111" s="32" t="s">
        <v>459</v>
      </c>
      <c r="D111" s="32" t="s">
        <v>40</v>
      </c>
      <c r="E111" s="32" t="s">
        <v>219</v>
      </c>
      <c r="F111" s="32" t="s">
        <v>15</v>
      </c>
      <c r="G111" s="32" t="s">
        <v>429</v>
      </c>
      <c r="H111" s="33" t="str">
        <f t="shared" si="1"/>
        <v>NOR155 - GCMS GRAND-LILLE</v>
      </c>
      <c r="I111" s="32" t="s">
        <v>14</v>
      </c>
    </row>
    <row r="116" spans="1:1" ht="15" thickBot="1" x14ac:dyDescent="0.4"/>
    <row r="117" spans="1:1" ht="15" thickBot="1" x14ac:dyDescent="0.4">
      <c r="A117" s="10" t="s">
        <v>22</v>
      </c>
    </row>
    <row r="118" spans="1:1" ht="15" thickBot="1" x14ac:dyDescent="0.4">
      <c r="A118" s="9" t="s">
        <v>23</v>
      </c>
    </row>
    <row r="119" spans="1:1" ht="15.5" thickTop="1" thickBot="1" x14ac:dyDescent="0.4">
      <c r="A119" s="8" t="s">
        <v>24</v>
      </c>
    </row>
    <row r="120" spans="1:1" ht="15" thickTop="1" x14ac:dyDescent="0.35"/>
    <row r="122" spans="1:1" x14ac:dyDescent="0.35">
      <c r="A122" s="6" t="s">
        <v>25</v>
      </c>
    </row>
    <row r="123" spans="1:1" x14ac:dyDescent="0.35">
      <c r="A123" s="6">
        <v>1</v>
      </c>
    </row>
    <row r="124" spans="1:1" x14ac:dyDescent="0.35">
      <c r="A124" s="6">
        <v>2</v>
      </c>
    </row>
    <row r="125" spans="1:1" x14ac:dyDescent="0.35">
      <c r="A125" s="6">
        <v>3</v>
      </c>
    </row>
    <row r="126" spans="1:1" x14ac:dyDescent="0.35">
      <c r="A126" s="6">
        <v>4</v>
      </c>
    </row>
    <row r="127" spans="1:1" x14ac:dyDescent="0.35">
      <c r="A127" s="6">
        <v>5</v>
      </c>
    </row>
    <row r="128" spans="1:1" x14ac:dyDescent="0.35">
      <c r="A128" s="6">
        <v>6</v>
      </c>
    </row>
    <row r="129" spans="1:1" x14ac:dyDescent="0.35">
      <c r="A129" s="6">
        <v>7</v>
      </c>
    </row>
    <row r="130" spans="1:1" x14ac:dyDescent="0.35">
      <c r="A130" s="6">
        <v>8</v>
      </c>
    </row>
    <row r="131" spans="1:1" x14ac:dyDescent="0.35">
      <c r="A131" s="6">
        <v>9</v>
      </c>
    </row>
    <row r="132" spans="1:1" x14ac:dyDescent="0.35">
      <c r="A132" s="6">
        <v>10</v>
      </c>
    </row>
    <row r="134" spans="1:1" x14ac:dyDescent="0.35">
      <c r="A134" s="6" t="s">
        <v>27</v>
      </c>
    </row>
    <row r="135" spans="1:1" x14ac:dyDescent="0.35">
      <c r="A135" s="6" t="s">
        <v>419</v>
      </c>
    </row>
    <row r="136" spans="1:1" x14ac:dyDescent="0.35">
      <c r="A136" s="20" t="s">
        <v>420</v>
      </c>
    </row>
    <row r="137" spans="1:1" x14ac:dyDescent="0.35">
      <c r="A137" s="20" t="s">
        <v>421</v>
      </c>
    </row>
    <row r="138" spans="1:1" ht="15" thickBot="1" x14ac:dyDescent="0.4"/>
    <row r="139" spans="1:1" ht="15" thickBot="1" x14ac:dyDescent="0.4">
      <c r="A139" s="10" t="s">
        <v>22</v>
      </c>
    </row>
    <row r="140" spans="1:1" ht="15.5" thickTop="1" thickBot="1" x14ac:dyDescent="0.4">
      <c r="A140" s="8"/>
    </row>
    <row r="141" spans="1:1" ht="15.5" thickTop="1" thickBot="1" x14ac:dyDescent="0.4">
      <c r="A141" s="8" t="s">
        <v>23</v>
      </c>
    </row>
    <row r="142" spans="1:1" ht="15.5" thickTop="1" thickBot="1" x14ac:dyDescent="0.4">
      <c r="A142" s="8" t="s">
        <v>24</v>
      </c>
    </row>
    <row r="143" spans="1:1" ht="15" thickTop="1" x14ac:dyDescent="0.35"/>
  </sheetData>
  <phoneticPr fontId="21" type="noConversion"/>
  <pageMargins left="0.25" right="0.25" top="0.75" bottom="0.75" header="0.3" footer="0.3"/>
  <pageSetup paperSize="9" scal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ACCUEIL</vt:lpstr>
      <vt:lpstr>BASE_ETS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BOUSSARD Jérôme</dc:creator>
  <cp:lastModifiedBy>GAILLARD Sofia</cp:lastModifiedBy>
  <cp:lastPrinted>2026-04-07T06:36:21Z</cp:lastPrinted>
  <dcterms:created xsi:type="dcterms:W3CDTF">2024-07-03T09:32:08Z</dcterms:created>
  <dcterms:modified xsi:type="dcterms:W3CDTF">2026-06-24T08:36:15Z</dcterms:modified>
</cp:coreProperties>
</file>