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drawings/drawing3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drawings/drawing4.xml" ContentType="application/vnd.openxmlformats-officedocument.drawing+xml"/>
  <Override PartName="/xl/diagrams/data2.xml" ContentType="application/vnd.openxmlformats-officedocument.drawingml.diagramData+xml"/>
  <Override PartName="/xl/diagrams/layout2.xml" ContentType="application/vnd.openxmlformats-officedocument.drawingml.diagramLayout+xml"/>
  <Override PartName="/xl/diagrams/quickStyle2.xml" ContentType="application/vnd.openxmlformats-officedocument.drawingml.diagramStyle+xml"/>
  <Override PartName="/xl/diagrams/colors2.xml" ContentType="application/vnd.openxmlformats-officedocument.drawingml.diagramColors+xml"/>
  <Override PartName="/xl/diagrams/drawing2.xml" ContentType="application/vnd.ms-office.drawingml.diagramDrawing+xml"/>
  <Override PartName="/xl/drawings/drawing5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Grand-Est\Etudes Promotionnelles\CAMPAGNE 2026\"/>
    </mc:Choice>
  </mc:AlternateContent>
  <xr:revisionPtr revIDLastSave="0" documentId="8_{45CF420D-C3AF-43F5-8541-1743ACAF2AB6}" xr6:coauthVersionLast="47" xr6:coauthVersionMax="47" xr10:uidLastSave="{00000000-0000-0000-0000-000000000000}"/>
  <bookViews>
    <workbookView xWindow="-120" yWindow="-120" windowWidth="29040" windowHeight="15840" tabRatio="875" activeTab="6" xr2:uid="{00000000-000D-0000-FFFF-FFFF00000000}"/>
  </bookViews>
  <sheets>
    <sheet name="Notice Explicative" sheetId="10" r:id="rId1"/>
    <sheet name="DEMANDE DE PRISE EN CHARGE" sheetId="2" r:id="rId2"/>
    <sheet name="CALCUL SALAIRES " sheetId="3" r:id="rId3"/>
    <sheet name="ENSEIGNEMENT ORGANISME" sheetId="8" r:id="rId4"/>
    <sheet name="DEPLACEMENT REPAS HEBERGEMENTS " sheetId="1" r:id="rId5"/>
    <sheet name="COFINANCEMENT ETS" sheetId="4" r:id="rId6"/>
    <sheet name="LISTE DES GRADES ET CATEGORIES" sheetId="11" r:id="rId7"/>
  </sheets>
  <externalReferences>
    <externalReference r:id="rId8"/>
  </externalReferences>
  <definedNames>
    <definedName name="BASE_GRADES">#REF!</definedName>
    <definedName name="cofi">[1]base!$N$2:$N$3</definedName>
    <definedName name="cte">[1]base!$K$12:$K$13</definedName>
    <definedName name="EP">[1]base!$K$15:$K$45</definedName>
    <definedName name="ETS">[1]base!$A$2:$A$150</definedName>
    <definedName name="financement">[1]base!$K$2:$K$3</definedName>
    <definedName name="Liste_diplomes">#REF!</definedName>
    <definedName name="SEXE">[1]base!$K$9:$K$10</definedName>
    <definedName name="_xlnm.Print_Area" localSheetId="2">'CALCUL SALAIRES '!$A$1:$R$39</definedName>
    <definedName name="_xlnm.Print_Area" localSheetId="5">'COFINANCEMENT ETS'!$A$1:$J$18</definedName>
    <definedName name="_xlnm.Print_Area" localSheetId="1">'DEMANDE DE PRISE EN CHARGE'!$B$1:$I$71</definedName>
    <definedName name="_xlnm.Print_Area" localSheetId="4">'DEPLACEMENT REPAS HEBERGEMENTS '!$A$1:$K$65</definedName>
    <definedName name="_xlnm.Print_Area" localSheetId="3">'ENSEIGNEMENT ORGANISME'!$A$1:$M$41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16" i="3" l="1"/>
  <c r="G12" i="4"/>
  <c r="N21" i="3"/>
  <c r="N23" i="3" a="1"/>
  <c r="N23" i="3"/>
  <c r="O16" i="3"/>
  <c r="N32" i="3"/>
  <c r="G54" i="2"/>
  <c r="L10" i="8"/>
  <c r="E54" i="2"/>
  <c r="H54" i="2"/>
  <c r="H55" i="2"/>
  <c r="H12" i="4"/>
  <c r="D13" i="1"/>
  <c r="D14" i="1"/>
  <c r="D15" i="1"/>
  <c r="D17" i="1"/>
  <c r="K28" i="1"/>
  <c r="K57" i="1"/>
  <c r="F54" i="2"/>
  <c r="M12" i="3"/>
  <c r="N16" i="3"/>
  <c r="M16" i="3"/>
  <c r="E6" i="1"/>
  <c r="C6" i="1"/>
  <c r="D34" i="1"/>
  <c r="D35" i="1"/>
  <c r="D36" i="1"/>
  <c r="D37" i="1"/>
  <c r="D39" i="1"/>
  <c r="G34" i="1"/>
  <c r="G35" i="1"/>
  <c r="G36" i="1"/>
  <c r="G37" i="1"/>
  <c r="G39" i="1"/>
  <c r="J34" i="1"/>
  <c r="J35" i="1"/>
  <c r="J36" i="1"/>
  <c r="J37" i="1"/>
  <c r="J39" i="1"/>
  <c r="K42" i="1"/>
  <c r="K22" i="1"/>
  <c r="G27" i="1"/>
  <c r="J22" i="1"/>
  <c r="G22" i="1"/>
  <c r="C54" i="2"/>
  <c r="D49" i="1"/>
  <c r="D48" i="1"/>
  <c r="D51" i="1"/>
  <c r="G25" i="1"/>
  <c r="G24" i="1"/>
  <c r="J21" i="1"/>
  <c r="G21" i="1"/>
  <c r="K51" i="1"/>
  <c r="K21" i="1"/>
  <c r="D54" i="2"/>
  <c r="E55" i="2"/>
  <c r="G55" i="2"/>
  <c r="F55" i="2"/>
  <c r="H57" i="2"/>
  <c r="H59" i="2"/>
  <c r="G5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<sst xmlns="http://schemas.openxmlformats.org/spreadsheetml/2006/main" count="189" uniqueCount="166">
  <si>
    <t>Montant</t>
  </si>
  <si>
    <t>Nmbre de nuits</t>
  </si>
  <si>
    <t>Repas plein tarif</t>
  </si>
  <si>
    <t>Repas demi tarif</t>
  </si>
  <si>
    <t>Tarif</t>
  </si>
  <si>
    <t>Montant total</t>
  </si>
  <si>
    <t>Transport en commun</t>
  </si>
  <si>
    <t>SNCF 2ème classe</t>
  </si>
  <si>
    <t>Métro, Autocar, bus</t>
  </si>
  <si>
    <t>Parking, péage..</t>
  </si>
  <si>
    <r>
      <t>du 1</t>
    </r>
    <r>
      <rPr>
        <vertAlign val="superscript"/>
        <sz val="9"/>
        <rFont val="Arial"/>
        <family val="2"/>
      </rPr>
      <t>er</t>
    </r>
    <r>
      <rPr>
        <sz val="9"/>
        <rFont val="Arial"/>
        <family val="2"/>
      </rPr>
      <t xml:space="preserve"> au 10</t>
    </r>
    <r>
      <rPr>
        <vertAlign val="superscript"/>
        <sz val="9"/>
        <rFont val="Arial"/>
        <family val="2"/>
      </rPr>
      <t>ème</t>
    </r>
    <r>
      <rPr>
        <sz val="9"/>
        <rFont val="Arial"/>
        <family val="2"/>
      </rPr>
      <t xml:space="preserve"> jour</t>
    </r>
  </si>
  <si>
    <r>
      <t>du 11</t>
    </r>
    <r>
      <rPr>
        <vertAlign val="superscript"/>
        <sz val="9"/>
        <rFont val="Arial"/>
        <family val="2"/>
      </rPr>
      <t>ème</t>
    </r>
    <r>
      <rPr>
        <sz val="9"/>
        <rFont val="Arial"/>
        <family val="2"/>
      </rPr>
      <t xml:space="preserve"> au 30</t>
    </r>
    <r>
      <rPr>
        <vertAlign val="superscript"/>
        <sz val="9"/>
        <rFont val="Arial"/>
        <family val="2"/>
      </rPr>
      <t>ème</t>
    </r>
    <r>
      <rPr>
        <sz val="9"/>
        <rFont val="Arial"/>
        <family val="2"/>
      </rPr>
      <t xml:space="preserve"> jour</t>
    </r>
  </si>
  <si>
    <r>
      <t>du 31</t>
    </r>
    <r>
      <rPr>
        <vertAlign val="superscript"/>
        <sz val="9"/>
        <rFont val="Arial"/>
        <family val="2"/>
      </rPr>
      <t>ème</t>
    </r>
    <r>
      <rPr>
        <sz val="9"/>
        <rFont val="Arial"/>
        <family val="2"/>
      </rPr>
      <t xml:space="preserve"> au 60</t>
    </r>
    <r>
      <rPr>
        <vertAlign val="superscript"/>
        <sz val="9"/>
        <rFont val="Arial"/>
        <family val="2"/>
      </rPr>
      <t xml:space="preserve">ème </t>
    </r>
    <r>
      <rPr>
        <sz val="9"/>
        <rFont val="Arial"/>
        <family val="2"/>
      </rPr>
      <t>jour</t>
    </r>
  </si>
  <si>
    <r>
      <t>à partir du 61</t>
    </r>
    <r>
      <rPr>
        <vertAlign val="superscript"/>
        <sz val="9"/>
        <rFont val="Arial"/>
        <family val="2"/>
      </rPr>
      <t>ème</t>
    </r>
    <r>
      <rPr>
        <sz val="9"/>
        <rFont val="Arial"/>
        <family val="2"/>
      </rPr>
      <t xml:space="preserve"> jour</t>
    </r>
  </si>
  <si>
    <t>Nbre</t>
  </si>
  <si>
    <t>Total</t>
  </si>
  <si>
    <t>Prix unitaire</t>
  </si>
  <si>
    <t>Total hébergement</t>
  </si>
  <si>
    <t>Total déplacement</t>
  </si>
  <si>
    <t>Total repas</t>
  </si>
  <si>
    <t>Date Fin</t>
  </si>
  <si>
    <t>ETABLISSEMENT</t>
  </si>
  <si>
    <t>AGENT</t>
  </si>
  <si>
    <t>ACTION DE FORMATION</t>
  </si>
  <si>
    <t>Organisme de formation :</t>
  </si>
  <si>
    <t>Avis</t>
  </si>
  <si>
    <t>Date Début</t>
  </si>
  <si>
    <t>Enseignement</t>
  </si>
  <si>
    <t>Déplacement</t>
  </si>
  <si>
    <t>Salaires / Charges</t>
  </si>
  <si>
    <t>Frais de salaires</t>
  </si>
  <si>
    <t>Détail de la partie financée par l'établissement</t>
  </si>
  <si>
    <t xml:space="preserve">Code ETS : </t>
  </si>
  <si>
    <t xml:space="preserve">Nom Etablissement : </t>
  </si>
  <si>
    <t xml:space="preserve">Dossier suivi par : </t>
  </si>
  <si>
    <t xml:space="preserve">Date : </t>
  </si>
  <si>
    <t xml:space="preserve">Date de fin de scolarité : </t>
  </si>
  <si>
    <t xml:space="preserve">Nombre d'heures de formation : </t>
  </si>
  <si>
    <t>Numéro de déclaration d'activité :</t>
  </si>
  <si>
    <t>Cachet de l'établissement</t>
  </si>
  <si>
    <t xml:space="preserve">Fait à : </t>
  </si>
  <si>
    <t xml:space="preserve">Le : </t>
  </si>
  <si>
    <t>Date de début de formation</t>
  </si>
  <si>
    <t>Période de formation</t>
  </si>
  <si>
    <t xml:space="preserve">Date de début de scolarité : </t>
  </si>
  <si>
    <t>INTITULE DE LA FORMATION :</t>
  </si>
  <si>
    <t xml:space="preserve">DUREE DE LA SCOLARITE </t>
  </si>
  <si>
    <t>❶</t>
  </si>
  <si>
    <t>❷</t>
  </si>
  <si>
    <t>Période</t>
  </si>
  <si>
    <t>Date de fin 
de formation</t>
  </si>
  <si>
    <t>❸</t>
  </si>
  <si>
    <t>TOTAL</t>
  </si>
  <si>
    <t>Tél :</t>
  </si>
  <si>
    <t>L'établissement atteste avoir pris connaissance des conditions de prise en charge de l'ANFH, certifie l'exactitude des renseignements fournis et la conformité des documents joints.</t>
  </si>
  <si>
    <t>FRAIS DE DEPLACEMENT</t>
  </si>
  <si>
    <t>Total transports en commun</t>
  </si>
  <si>
    <t>FRAIS DE REPAS</t>
  </si>
  <si>
    <t>Signature du Directeur</t>
  </si>
  <si>
    <t>Le Directeur de l'établissement :</t>
  </si>
  <si>
    <t>Intitulé de la formation :</t>
  </si>
  <si>
    <t>Adresse :</t>
  </si>
  <si>
    <t xml:space="preserve">N° de SIRET : </t>
  </si>
  <si>
    <t xml:space="preserve">MONTANT TOTAL DES SALAIRES 
POUR LA DUREE DE LA FORMATION : </t>
  </si>
  <si>
    <t>Montant des frais pédagogiques dûs à l'organisme :</t>
  </si>
  <si>
    <t>Montant des frais d'inscription :</t>
  </si>
  <si>
    <t>FICHE ESTIMATION DES SALAIRES (base forfaitaire)</t>
  </si>
  <si>
    <t>FICHE ESTIMATION DES FRAIS PEDAGOGIQUES</t>
  </si>
  <si>
    <t xml:space="preserve">MONTANT DU FORFAIT HORAIRE : </t>
  </si>
  <si>
    <t>Financée dans le cadre du 83  % du 2,1%</t>
  </si>
  <si>
    <t>Catégories (puissance fiscale du véhicule)</t>
  </si>
  <si>
    <t>5 CV et moins</t>
  </si>
  <si>
    <t>6 et 7 CV</t>
  </si>
  <si>
    <t>8 CV et plus</t>
  </si>
  <si>
    <t>Total Véhicule perso.</t>
  </si>
  <si>
    <t xml:space="preserve">Tarif Aller </t>
  </si>
  <si>
    <t xml:space="preserve"> Tarif Retour</t>
  </si>
  <si>
    <t xml:space="preserve">FRAIS D'HEBERGEMENT </t>
  </si>
  <si>
    <t>Taux de base</t>
  </si>
  <si>
    <t>Grandes Villes</t>
  </si>
  <si>
    <t>Commune de Paris</t>
  </si>
  <si>
    <t>Nbre de nuits</t>
  </si>
  <si>
    <r>
      <t xml:space="preserve">Type REPAS </t>
    </r>
    <r>
      <rPr>
        <sz val="12"/>
        <color rgb="FFFF0000"/>
        <rFont val="Arial"/>
        <family val="2"/>
      </rPr>
      <t>*</t>
    </r>
  </si>
  <si>
    <r>
      <rPr>
        <b/>
        <sz val="24"/>
        <color rgb="FF002060"/>
        <rFont val="Calibri"/>
        <family val="2"/>
        <scheme val="minor"/>
      </rPr>
      <t xml:space="preserve">FICHE ESTIMATION DES FRAIS DE DEPLACEMENT </t>
    </r>
    <r>
      <rPr>
        <b/>
        <sz val="18"/>
        <rFont val="Wingdings 3"/>
        <family val="1"/>
        <charset val="2"/>
      </rPr>
      <t/>
    </r>
  </si>
  <si>
    <r>
      <rPr>
        <b/>
        <sz val="16"/>
        <color theme="0"/>
        <rFont val="Calibri"/>
        <family val="2"/>
      </rPr>
      <t>TOTAL GENERAL DEPLACEMENT</t>
    </r>
    <r>
      <rPr>
        <b/>
        <sz val="14"/>
        <color theme="0"/>
        <rFont val="Calibri"/>
        <family val="2"/>
      </rPr>
      <t xml:space="preserve"> = ❶+❷+❸</t>
    </r>
  </si>
  <si>
    <t>NOM :</t>
  </si>
  <si>
    <t>PRENOM :</t>
  </si>
  <si>
    <t>Lieu de la formation :</t>
  </si>
  <si>
    <t>NOTICE EXPLICATIVE</t>
  </si>
  <si>
    <t>ONGLET 1 :
DEMANDE DE PRISE EN CHARGE</t>
  </si>
  <si>
    <t>Attestation de réussite au concours
Copie du courrier de demande de report</t>
  </si>
  <si>
    <t>ONGLET 2 :
CALCUL SALAIRE</t>
  </si>
  <si>
    <t>Dernier bulletin de salaire</t>
  </si>
  <si>
    <t>ONGLET 3 :
ENSEIGNEMENT ORGANISME</t>
  </si>
  <si>
    <t xml:space="preserve">Bien distinguer les frais d'inscription et les frais pédagogiques.  
Ces coûts alimenteront automatiquement le tableau de l'onglet 1. </t>
  </si>
  <si>
    <t>Convention de la formation ou devis
Calendrier détaillé de la formation</t>
  </si>
  <si>
    <t>ONGLET 4 :
DEPLACEMENT / REPAS / HEBERGEMENT</t>
  </si>
  <si>
    <t>Carte grise du véhicule personnel</t>
  </si>
  <si>
    <t>ONGLET 6 :
LISTE DES GRADES ET CATEGORIES</t>
  </si>
  <si>
    <t>ONGLET 5 :
COFINANCEMENT SUR LE PLAN DE FORMATION ETABLISSEMENT</t>
  </si>
  <si>
    <t>Agent sans poste ou en reconversion</t>
  </si>
  <si>
    <r>
      <t xml:space="preserve">A compléter uniquement si la formation se déroule hors du lieu de résidence administrative ou familiale et sur une distance &gt; à 10 kms. 
</t>
    </r>
    <r>
      <rPr>
        <b/>
        <sz val="11"/>
        <rFont val="Arial"/>
        <family val="2"/>
      </rPr>
      <t xml:space="preserve">Frais de déplacement : </t>
    </r>
    <r>
      <rPr>
        <sz val="11"/>
        <rFont val="Arial"/>
        <family val="2"/>
      </rPr>
      <t xml:space="preserve">
Si la </t>
    </r>
    <r>
      <rPr>
        <b/>
        <sz val="11"/>
        <rFont val="Arial"/>
        <family val="2"/>
      </rPr>
      <t>formation est en discontinue</t>
    </r>
    <r>
      <rPr>
        <sz val="11"/>
        <rFont val="Arial"/>
        <family val="2"/>
      </rPr>
      <t xml:space="preserve"> </t>
    </r>
    <r>
      <rPr>
        <b/>
        <u/>
        <sz val="11"/>
        <rFont val="Arial"/>
        <family val="2"/>
      </rPr>
      <t>sans</t>
    </r>
    <r>
      <rPr>
        <b/>
        <sz val="11"/>
        <rFont val="Arial"/>
        <family val="2"/>
      </rPr>
      <t xml:space="preserve"> hébergement </t>
    </r>
    <r>
      <rPr>
        <sz val="11"/>
        <rFont val="Arial"/>
        <family val="2"/>
      </rPr>
      <t xml:space="preserve">: Prise en charge d'un aller-retour par session ou par jour.
Si la </t>
    </r>
    <r>
      <rPr>
        <b/>
        <sz val="11"/>
        <rFont val="Arial"/>
        <family val="2"/>
      </rPr>
      <t xml:space="preserve">formation est en continue </t>
    </r>
    <r>
      <rPr>
        <b/>
        <u/>
        <sz val="11"/>
        <rFont val="Arial"/>
        <family val="2"/>
      </rPr>
      <t>avec</t>
    </r>
    <r>
      <rPr>
        <b/>
        <sz val="11"/>
        <rFont val="Arial"/>
        <family val="2"/>
      </rPr>
      <t xml:space="preserve"> hébergement</t>
    </r>
    <r>
      <rPr>
        <sz val="11"/>
        <rFont val="Arial"/>
        <family val="2"/>
      </rPr>
      <t xml:space="preserve"> : Prise en charge d'un aller-retour par semaine. 
Si la </t>
    </r>
    <r>
      <rPr>
        <b/>
        <sz val="11"/>
        <rFont val="Arial"/>
        <family val="2"/>
      </rPr>
      <t xml:space="preserve">formation est en continue </t>
    </r>
    <r>
      <rPr>
        <b/>
        <u/>
        <sz val="11"/>
        <rFont val="Arial"/>
        <family val="2"/>
      </rPr>
      <t>sans</t>
    </r>
    <r>
      <rPr>
        <b/>
        <sz val="11"/>
        <rFont val="Arial"/>
        <family val="2"/>
      </rPr>
      <t xml:space="preserve"> hébergement</t>
    </r>
    <r>
      <rPr>
        <sz val="11"/>
        <rFont val="Arial"/>
        <family val="2"/>
      </rPr>
      <t xml:space="preserve"> : Prise en charge d'un aller-retour par jour. 
</t>
    </r>
    <r>
      <rPr>
        <b/>
        <sz val="11"/>
        <rFont val="Arial"/>
        <family val="2"/>
      </rPr>
      <t xml:space="preserve">Frais d'hebergement : 
</t>
    </r>
    <r>
      <rPr>
        <sz val="11"/>
        <rFont val="Arial"/>
        <family val="2"/>
      </rPr>
      <t xml:space="preserve">Prise en charge d'un loyer dans la limite de </t>
    </r>
    <r>
      <rPr>
        <b/>
        <sz val="11"/>
        <rFont val="Arial"/>
        <family val="2"/>
      </rPr>
      <t>750€</t>
    </r>
    <r>
      <rPr>
        <sz val="11"/>
        <rFont val="Arial"/>
        <family val="2"/>
      </rPr>
      <t xml:space="preserve"> à Paris (75-92-93-94) et de </t>
    </r>
    <r>
      <rPr>
        <b/>
        <sz val="11"/>
        <rFont val="Arial"/>
        <family val="2"/>
      </rPr>
      <t>600€</t>
    </r>
    <r>
      <rPr>
        <sz val="11"/>
        <rFont val="Arial"/>
        <family val="2"/>
      </rPr>
      <t xml:space="preserve"> pour la province OU BIEN choix du forfait mensuel.
</t>
    </r>
    <r>
      <rPr>
        <b/>
        <sz val="11"/>
        <rFont val="Arial"/>
        <family val="2"/>
      </rPr>
      <t>Frais de repas :</t>
    </r>
    <r>
      <rPr>
        <sz val="11"/>
        <rFont val="Arial"/>
        <family val="2"/>
      </rPr>
      <t xml:space="preserve">
Prise en charge au réel (dans la limite des plafonds) ou au forfait (par repas ou mensuel)
Ces coûts alimenteront automatiquement le tableau de l'onglet 1. </t>
    </r>
  </si>
  <si>
    <t>Numéro ligne</t>
  </si>
  <si>
    <t>Grades ou Catégories</t>
  </si>
  <si>
    <t>Montant mensuel du forfait</t>
  </si>
  <si>
    <t># VIDE - Grade à renseigner (ou) Catégorie si Grade de l'agent non listé</t>
  </si>
  <si>
    <t>Adjoint administratif</t>
  </si>
  <si>
    <t>Agent d'entretien qualifié</t>
  </si>
  <si>
    <t>Agent des services hospitaliers qualifié</t>
  </si>
  <si>
    <t>Aide médico-psychologique</t>
  </si>
  <si>
    <t>Aide-soignant</t>
  </si>
  <si>
    <t>Assistant de service social</t>
  </si>
  <si>
    <t>Auxiliaire de puériculture</t>
  </si>
  <si>
    <t>Educateur spécialisé</t>
  </si>
  <si>
    <t>Infirmier</t>
  </si>
  <si>
    <t>Infirmier de bloc opératoire</t>
  </si>
  <si>
    <t>Ouvrier principal</t>
  </si>
  <si>
    <t>Préparateur en pharmacie hospitalière</t>
  </si>
  <si>
    <t>Catégorie A (pour les autres grades non listés)</t>
  </si>
  <si>
    <t>Catégorie B (pour les autres grades non listés)</t>
  </si>
  <si>
    <t>Catégorie C (pour les autres grades non listés)</t>
  </si>
  <si>
    <t xml:space="preserve">SELECTION DU GRADE OU CATEGORIE : </t>
  </si>
  <si>
    <t xml:space="preserve">MONTANT MENSUEL DU FORFAIT SALAIRES : </t>
  </si>
  <si>
    <t xml:space="preserve">        Frais réels
        Forfait Ets
        Forfait ANFH</t>
  </si>
  <si>
    <t xml:space="preserve">      Repas frais réels
      Forfait ANFH</t>
  </si>
  <si>
    <t>COFINANCEMENT SUR LE PLAN DE FORMATION DE L'ETABLISSEMENT</t>
  </si>
  <si>
    <t xml:space="preserve">Dans chaque  onglet, seules  les  zones en jaune ou en orange sont accessibles et  doivent  être  renseignées </t>
  </si>
  <si>
    <t>Nombre de Repas ou de forfait</t>
  </si>
  <si>
    <t>La demande de financement est composée de 6 onglets (en bas de page), il est impératif de compléter les onglets 1 à 5.</t>
  </si>
  <si>
    <t xml:space="preserve">RAPPEL DUREE DE LA SCOLARITE </t>
  </si>
  <si>
    <t>Véhicule personnel</t>
  </si>
  <si>
    <t>Distance quotidienne à parcourir</t>
  </si>
  <si>
    <t>Taux moyen</t>
  </si>
  <si>
    <t>Frais réels/forfait Ets</t>
  </si>
  <si>
    <t>Observation si modalités spécifiques de prise en charge appliquées par l'établissement :</t>
  </si>
  <si>
    <t>SNCF 1ère classe</t>
  </si>
  <si>
    <t>HOTEL</t>
  </si>
  <si>
    <r>
      <t xml:space="preserve">DUREE REGLEMENTAIRE
 DE PRISE EN CHARGE
</t>
    </r>
    <r>
      <rPr>
        <b/>
        <i/>
        <sz val="10"/>
        <rFont val="Calibri"/>
        <family val="2"/>
        <scheme val="minor"/>
      </rPr>
      <t>(en heures)</t>
    </r>
    <r>
      <rPr>
        <i/>
        <sz val="10"/>
        <rFont val="Calibri"/>
        <family val="2"/>
        <scheme val="minor"/>
      </rPr>
      <t xml:space="preserve"> comme indiquée sur la convention de formation</t>
    </r>
  </si>
  <si>
    <r>
      <t xml:space="preserve">DUREE DE LA FORMATION&lt;52 jours
</t>
    </r>
    <r>
      <rPr>
        <b/>
        <sz val="10"/>
        <color rgb="FFC00000"/>
        <rFont val="Calibri"/>
        <family val="2"/>
        <scheme val="minor"/>
      </rPr>
      <t>(à renseigner en heures)</t>
    </r>
  </si>
  <si>
    <r>
      <t xml:space="preserve">DUREE DE LA FORMATION&gt;52 jours
</t>
    </r>
    <r>
      <rPr>
        <b/>
        <sz val="10"/>
        <color rgb="FFC00000"/>
        <rFont val="Calibri"/>
        <family val="2"/>
        <scheme val="minor"/>
      </rPr>
      <t>(à renseigner en mois)</t>
    </r>
  </si>
  <si>
    <t>Agent RQTH</t>
  </si>
  <si>
    <r>
      <t xml:space="preserve">MERCI D'ESTIMER LES FRAIS DE DEPLACEMENT AU PLUS JUSTE. 
</t>
    </r>
    <r>
      <rPr>
        <b/>
        <sz val="9"/>
        <rFont val="Arial"/>
        <family val="2"/>
      </rPr>
      <t>CHAQUE ANNEE, PLUSIEURS DIZAINES DE MILLIERS D'EUROS SONT AINSI SOLDES ET DIFFICILES A REATTRIBUER</t>
    </r>
  </si>
  <si>
    <t>Les administrateurs sont informés des cofinancements proposés par les établissements.
Le cofinancement d'un dossier augmente ses chances d'obtenir un accord de financement sur les fonds mutualisés.</t>
  </si>
  <si>
    <t>Accompagnant éducatif et social</t>
  </si>
  <si>
    <t>E-mail :</t>
  </si>
  <si>
    <t>Permet d'obtenir un financement complémentaire via le FIPHFP</t>
  </si>
  <si>
    <r>
      <t xml:space="preserve">PRIORITE </t>
    </r>
    <r>
      <rPr>
        <b/>
        <sz val="12"/>
        <color rgb="FFFF0000"/>
        <rFont val="Wingdings 3"/>
        <family val="1"/>
        <charset val="2"/>
      </rPr>
      <t>Æ</t>
    </r>
    <r>
      <rPr>
        <b/>
        <sz val="12"/>
        <color rgb="FFFF0000"/>
        <rFont val="Arial"/>
        <family val="2"/>
      </rPr>
      <t xml:space="preserve"> </t>
    </r>
  </si>
  <si>
    <r>
      <t xml:space="preserve">Mobilisation des heures
de CPF de l'agent (Oui ou Non)      </t>
    </r>
    <r>
      <rPr>
        <b/>
        <sz val="12"/>
        <color rgb="FFFF0000"/>
        <rFont val="Wingdings 3"/>
        <family val="1"/>
        <charset val="2"/>
      </rPr>
      <t>Æ</t>
    </r>
  </si>
  <si>
    <r>
      <t xml:space="preserve">Le financement de la formation sur le FQ-CPF entrainera automatiquement la </t>
    </r>
    <r>
      <rPr>
        <b/>
        <sz val="12"/>
        <rFont val="Arial"/>
        <family val="2"/>
      </rPr>
      <t>décrémentation des heures CPF</t>
    </r>
    <r>
      <rPr>
        <sz val="12"/>
        <rFont val="Arial"/>
        <family val="2"/>
      </rPr>
      <t xml:space="preserve"> de l'agent concerné dans la limite du solde disponible. 
Si "Oui" est indiqué, </t>
    </r>
    <r>
      <rPr>
        <b/>
        <sz val="12"/>
        <rFont val="Arial"/>
        <family val="2"/>
      </rPr>
      <t xml:space="preserve">l'ANFH considérera que l'établissement a obtenu l'accord préalable de l'agent </t>
    </r>
    <r>
      <rPr>
        <sz val="12"/>
        <rFont val="Arial"/>
        <family val="2"/>
      </rPr>
      <t>pour décrémenter son CPF</t>
    </r>
    <r>
      <rPr>
        <b/>
        <sz val="12"/>
        <rFont val="Arial"/>
        <family val="2"/>
      </rPr>
      <t>.</t>
    </r>
    <r>
      <rPr>
        <sz val="12"/>
        <rFont val="Arial"/>
        <family val="2"/>
      </rPr>
      <t xml:space="preserve">
Pour les formations qui ne sont pas des études promotionnelles et donc finançables sur le seul FQ-CPF, l</t>
    </r>
    <r>
      <rPr>
        <b/>
        <sz val="12"/>
        <rFont val="Arial"/>
        <family val="2"/>
      </rPr>
      <t>a mobilisation des heures de CPF est donc impérative</t>
    </r>
    <r>
      <rPr>
        <sz val="12"/>
        <rFont val="Arial"/>
        <family val="2"/>
      </rPr>
      <t xml:space="preserve"> sans quoi le dossier ne sera pas examiné par les administrateurs.</t>
    </r>
  </si>
  <si>
    <r>
      <t xml:space="preserve">Report : </t>
    </r>
    <r>
      <rPr>
        <sz val="12"/>
        <rFont val="Arial"/>
        <family val="2"/>
      </rPr>
      <t>Préciser l'année du concours, joindre la copie du courrier de report</t>
    </r>
  </si>
  <si>
    <r>
      <rPr>
        <b/>
        <sz val="12"/>
        <color indexed="8"/>
        <rFont val="Wingdings 3"/>
        <family val="1"/>
        <charset val="2"/>
      </rPr>
      <t>Æ</t>
    </r>
    <r>
      <rPr>
        <b/>
        <sz val="12"/>
        <color indexed="8"/>
        <rFont val="Calibri"/>
        <family val="2"/>
      </rPr>
      <t xml:space="preserve"> PART FINANCEMENT ETABLISSEMENT  :</t>
    </r>
  </si>
  <si>
    <r>
      <t xml:space="preserve">Montant total du dossier </t>
    </r>
    <r>
      <rPr>
        <b/>
        <sz val="12"/>
        <color indexed="8"/>
        <rFont val="Calibri"/>
        <family val="2"/>
      </rPr>
      <t xml:space="preserve">et répartition </t>
    </r>
    <r>
      <rPr>
        <b/>
        <sz val="12"/>
        <color indexed="10"/>
        <rFont val="Calibri"/>
        <family val="2"/>
      </rPr>
      <t>(Eléments à saisir sur les tableaux annexes)</t>
    </r>
  </si>
  <si>
    <t>https://www.francecompetences.fr/</t>
  </si>
  <si>
    <t>Reçu</t>
  </si>
  <si>
    <t xml:space="preserve">Date prévue : </t>
  </si>
  <si>
    <t xml:space="preserve">En attente </t>
  </si>
  <si>
    <t>Sur liste complémentaire (Position) :</t>
  </si>
  <si>
    <t>Date CSE :</t>
  </si>
  <si>
    <r>
      <t xml:space="preserve">Grade </t>
    </r>
    <r>
      <rPr>
        <b/>
        <sz val="8"/>
        <rFont val="Arial"/>
        <family val="2"/>
      </rPr>
      <t>(menu déroulant)</t>
    </r>
    <r>
      <rPr>
        <b/>
        <sz val="12"/>
        <rFont val="Arial"/>
        <family val="2"/>
      </rPr>
      <t xml:space="preserve"> :</t>
    </r>
  </si>
  <si>
    <t>Æ PART FINANCEMENT DEMANDEE A L'ANFH :</t>
  </si>
  <si>
    <t>Pourcentage de cofinancement par rapport au coût total du dossier</t>
  </si>
  <si>
    <t>Le calcul s'effectue automatiquement grâce à toutes les données reprises directement de l'onglet 1.</t>
  </si>
  <si>
    <t>Répartir les montants en fonction des années concernées. 
Le total cofinancé alimentera automatiquement la partie "Financement établissement" de 
l'onglet 1 et affichera le pourcentage correspondant.</t>
  </si>
  <si>
    <t>DOCUMENTS A FOURNIR OBLIGATOIREMENT</t>
  </si>
  <si>
    <t xml:space="preserve">Listing permettant d'alimenter le menu déroulant de l'onglet 1et 2, ne pas supprimer. </t>
  </si>
  <si>
    <r>
      <rPr>
        <u/>
        <sz val="11"/>
        <rFont val="Arial"/>
        <family val="2"/>
      </rPr>
      <t xml:space="preserve">Priorité </t>
    </r>
    <r>
      <rPr>
        <sz val="11"/>
        <rFont val="Arial"/>
        <family val="2"/>
      </rPr>
      <t xml:space="preserve">: Il appartient à l'établissement de prioriser ses demandes de financement et de classer chaque dossier transmis. 
</t>
    </r>
    <r>
      <rPr>
        <u/>
        <sz val="11"/>
        <rFont val="Arial"/>
        <family val="2"/>
      </rPr>
      <t>Qualiopi</t>
    </r>
    <r>
      <rPr>
        <sz val="11"/>
        <rFont val="Arial"/>
        <family val="2"/>
      </rPr>
      <t xml:space="preserve"> : Depuis le 1er janvier 2022, l’ANFH ne finance que les actions de formation dont l’organisme est certifié Qualiopi.
</t>
    </r>
    <r>
      <rPr>
        <u/>
        <sz val="11"/>
        <rFont val="Arial"/>
        <family val="2"/>
      </rPr>
      <t>Code RNCP</t>
    </r>
    <r>
      <rPr>
        <sz val="11"/>
        <rFont val="Arial"/>
        <family val="2"/>
      </rPr>
      <t xml:space="preserve"> : Seules les formations "CPF" diplômantes, qualifiantes et certifiantes seront financées par le FQ&amp;CPF.                                                                                                                                               </t>
    </r>
    <r>
      <rPr>
        <u/>
        <sz val="11"/>
        <rFont val="Arial"/>
        <family val="2"/>
      </rPr>
      <t>Grade agent</t>
    </r>
    <r>
      <rPr>
        <sz val="11"/>
        <rFont val="Arial"/>
        <family val="2"/>
      </rPr>
      <t xml:space="preserve"> : Choisir à partir du menu déroulant alimenté par l'onglet 6.
</t>
    </r>
    <r>
      <rPr>
        <u/>
        <sz val="11"/>
        <rFont val="Arial"/>
        <family val="2"/>
      </rPr>
      <t>Montant total du dossier et répartition (tableau)</t>
    </r>
    <r>
      <rPr>
        <sz val="11"/>
        <rFont val="Arial"/>
        <family val="2"/>
      </rPr>
      <t xml:space="preserve"> : Alimenté automatiquement par les onglets 2 à 4. 
</t>
    </r>
    <r>
      <rPr>
        <u/>
        <sz val="11"/>
        <rFont val="Arial"/>
        <family val="2"/>
      </rPr>
      <t>Part financement établissement</t>
    </r>
    <r>
      <rPr>
        <sz val="11"/>
        <rFont val="Arial"/>
        <family val="2"/>
      </rPr>
      <t xml:space="preserve"> : Alimenté automatiquement par l'onglet 5.
</t>
    </r>
    <r>
      <rPr>
        <u/>
        <sz val="11"/>
        <rFont val="Arial"/>
        <family val="2"/>
      </rPr>
      <t>Part financement demandé à l'ANFH</t>
    </r>
    <r>
      <rPr>
        <sz val="11"/>
        <rFont val="Arial"/>
        <family val="2"/>
      </rPr>
      <t xml:space="preserve"> : Calculée automatiquement. 
</t>
    </r>
    <r>
      <rPr>
        <u/>
        <sz val="11"/>
        <rFont val="Arial"/>
        <family val="2"/>
      </rPr>
      <t>Report de scolarité :</t>
    </r>
    <r>
      <rPr>
        <sz val="11"/>
        <rFont val="Arial"/>
        <family val="2"/>
      </rPr>
      <t xml:space="preserve"> les reports de scolarité doivent être mentionnés dans cet onglet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</si>
</sst>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0#&quot; &quot;##&quot; &quot;##&quot; &quot;##&quot; &quot;##"/>
    <numFmt numFmtId="166" formatCode="#,##0.00_ ;\-#,##0.00\ "/>
    <numFmt numFmtId="167" formatCode="#,##0.00\ &quot;€&quot;"/>
    <numFmt numFmtId="168" formatCode="_-* #,##0.00\ [$€-40C]_-;\-* #,##0.00\ [$€-40C]_-;_-* &quot;-&quot;??\ [$€-40C]_-;_-@_-"/>
  </numFmts>
  <fonts count="97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Futura Md BT"/>
      <family val="2"/>
    </font>
    <font>
      <b/>
      <sz val="12"/>
      <name val="Wingdings"/>
      <charset val="2"/>
    </font>
    <font>
      <b/>
      <sz val="10"/>
      <name val="Tahoma"/>
      <family val="2"/>
    </font>
    <font>
      <sz val="10"/>
      <name val="Tahoma"/>
      <family val="2"/>
    </font>
    <font>
      <b/>
      <u/>
      <sz val="11"/>
      <name val="Tahoma"/>
      <family val="2"/>
    </font>
    <font>
      <b/>
      <sz val="8"/>
      <name val="Tahoma"/>
      <family val="2"/>
    </font>
    <font>
      <b/>
      <u/>
      <sz val="10"/>
      <name val="Tahoma"/>
      <family val="2"/>
    </font>
    <font>
      <b/>
      <sz val="12"/>
      <name val="Calibri"/>
      <family val="2"/>
    </font>
    <font>
      <sz val="12"/>
      <name val="Arial"/>
      <family val="2"/>
    </font>
    <font>
      <sz val="12"/>
      <name val="Calibri"/>
      <family val="2"/>
    </font>
    <font>
      <b/>
      <i/>
      <sz val="9"/>
      <color theme="1" tint="0.34998626667073579"/>
      <name val="Tahoma"/>
      <family val="2"/>
    </font>
    <font>
      <b/>
      <sz val="10"/>
      <color rgb="FF0070C0"/>
      <name val="Arial"/>
      <family val="2"/>
    </font>
    <font>
      <b/>
      <sz val="11"/>
      <color rgb="FF0070C0"/>
      <name val="Calibri"/>
      <family val="2"/>
      <scheme val="minor"/>
    </font>
    <font>
      <b/>
      <sz val="11"/>
      <color theme="9" tint="-0.499984740745262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9" tint="-0.499984740745262"/>
      <name val="Tahoma"/>
      <family val="2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u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rgb="FF009959"/>
      <name val="Tahoma"/>
      <family val="2"/>
    </font>
    <font>
      <sz val="14"/>
      <color rgb="FFFF0000"/>
      <name val="Tahoma"/>
      <family val="2"/>
    </font>
    <font>
      <b/>
      <sz val="11"/>
      <color rgb="FF009959"/>
      <name val="Tahoma"/>
      <family val="2"/>
    </font>
    <font>
      <b/>
      <sz val="10"/>
      <color rgb="FF009959"/>
      <name val="Tahoma"/>
      <family val="2"/>
    </font>
    <font>
      <b/>
      <sz val="9"/>
      <color theme="9" tint="-0.499984740745262"/>
      <name val="Tahoma"/>
      <family val="2"/>
    </font>
    <font>
      <b/>
      <sz val="9"/>
      <color rgb="FF0070C0"/>
      <name val="Arial"/>
      <family val="2"/>
    </font>
    <font>
      <b/>
      <sz val="14"/>
      <name val="Calibri"/>
      <family val="2"/>
      <scheme val="minor"/>
    </font>
    <font>
      <b/>
      <sz val="8"/>
      <color theme="9" tint="-0.499984740745262"/>
      <name val="Tahoma"/>
      <family val="2"/>
    </font>
    <font>
      <b/>
      <sz val="20"/>
      <color theme="4" tint="-0.249977111117893"/>
      <name val="Calibri"/>
      <family val="2"/>
      <scheme val="minor"/>
    </font>
    <font>
      <b/>
      <sz val="22"/>
      <color rgb="FFFF0000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12"/>
      <color rgb="FF000000"/>
      <name val="ArialMT"/>
    </font>
    <font>
      <b/>
      <sz val="10"/>
      <color rgb="FFC00000"/>
      <name val="Calibri"/>
      <family val="2"/>
      <scheme val="minor"/>
    </font>
    <font>
      <b/>
      <sz val="26"/>
      <color theme="4" tint="-0.249977111117893"/>
      <name val="Calibri"/>
      <family val="2"/>
      <scheme val="minor"/>
    </font>
    <font>
      <b/>
      <sz val="28"/>
      <color theme="4" tint="-0.249977111117893"/>
      <name val="Calibri"/>
      <family val="2"/>
      <scheme val="minor"/>
    </font>
    <font>
      <b/>
      <sz val="11"/>
      <name val="Arial"/>
      <family val="2"/>
    </font>
    <font>
      <b/>
      <sz val="9"/>
      <name val="Futura Md BT"/>
      <family val="2"/>
    </font>
    <font>
      <b/>
      <sz val="18"/>
      <name val="Wingdings 3"/>
      <family val="1"/>
      <charset val="2"/>
    </font>
    <font>
      <sz val="12"/>
      <color rgb="FFFF0000"/>
      <name val="Arial"/>
      <family val="2"/>
    </font>
    <font>
      <b/>
      <sz val="9"/>
      <color rgb="FFFF0000"/>
      <name val="Arial"/>
      <family val="2"/>
    </font>
    <font>
      <b/>
      <sz val="8"/>
      <color rgb="FFFF0000"/>
      <name val="Arial"/>
      <family val="2"/>
    </font>
    <font>
      <b/>
      <sz val="24"/>
      <color theme="4" tint="-0.249977111117893"/>
      <name val="Calibri"/>
      <family val="2"/>
      <scheme val="minor"/>
    </font>
    <font>
      <sz val="9"/>
      <color theme="0"/>
      <name val="Arial"/>
      <family val="2"/>
    </font>
    <font>
      <b/>
      <sz val="14"/>
      <color theme="1"/>
      <name val="Calibri"/>
      <family val="2"/>
      <scheme val="minor"/>
    </font>
    <font>
      <b/>
      <sz val="28"/>
      <color rgb="FF002060"/>
      <name val="Calibri"/>
      <family val="2"/>
      <scheme val="minor"/>
    </font>
    <font>
      <b/>
      <sz val="26"/>
      <color rgb="FF00206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24"/>
      <color rgb="FF002060"/>
      <name val="Calibri"/>
      <family val="2"/>
      <scheme val="minor"/>
    </font>
    <font>
      <b/>
      <sz val="16"/>
      <color theme="0"/>
      <name val="Calibri"/>
      <family val="2"/>
    </font>
    <font>
      <b/>
      <sz val="14"/>
      <color theme="0"/>
      <name val="Calibri"/>
      <family val="2"/>
    </font>
    <font>
      <b/>
      <sz val="20"/>
      <color rgb="FF002060"/>
      <name val="Calibri"/>
      <family val="2"/>
      <scheme val="minor"/>
    </font>
    <font>
      <sz val="10"/>
      <color rgb="FF000000"/>
      <name val="Arial"/>
      <family val="2"/>
    </font>
    <font>
      <b/>
      <u/>
      <sz val="16"/>
      <color rgb="FFEE7051"/>
      <name val="Arial"/>
      <family val="2"/>
    </font>
    <font>
      <u/>
      <sz val="10"/>
      <color rgb="FFFF6600"/>
      <name val="Arial"/>
      <family val="2"/>
    </font>
    <font>
      <sz val="11"/>
      <name val="Arial"/>
      <family val="2"/>
    </font>
    <font>
      <b/>
      <sz val="11"/>
      <color theme="0"/>
      <name val="Arial"/>
      <family val="2"/>
    </font>
    <font>
      <u/>
      <sz val="11"/>
      <name val="Arial"/>
      <family val="2"/>
    </font>
    <font>
      <sz val="11"/>
      <color theme="0"/>
      <name val="Arial"/>
      <family val="2"/>
    </font>
    <font>
      <b/>
      <u/>
      <sz val="11"/>
      <name val="Arial"/>
      <family val="2"/>
    </font>
    <font>
      <b/>
      <i/>
      <sz val="10"/>
      <name val="Calibri"/>
      <family val="2"/>
      <scheme val="minor"/>
    </font>
    <font>
      <u/>
      <sz val="10"/>
      <name val="Arial"/>
      <family val="2"/>
    </font>
    <font>
      <i/>
      <sz val="10"/>
      <name val="Calibri"/>
      <family val="2"/>
      <scheme val="minor"/>
    </font>
    <font>
      <sz val="10"/>
      <color rgb="FF0070C0"/>
      <name val="Arial"/>
      <family val="2"/>
    </font>
    <font>
      <sz val="11"/>
      <color theme="9" tint="0.39997558519241921"/>
      <name val="Arial"/>
      <family val="2"/>
    </font>
    <font>
      <b/>
      <sz val="12"/>
      <color theme="8" tint="-0.249977111117893"/>
      <name val="Arial"/>
      <family val="2"/>
    </font>
    <font>
      <b/>
      <sz val="12"/>
      <color rgb="FFFF0000"/>
      <name val="Wingdings 3"/>
      <family val="1"/>
      <charset val="2"/>
    </font>
    <font>
      <b/>
      <sz val="12"/>
      <color rgb="FFFF0000"/>
      <name val="Arial"/>
      <family val="2"/>
    </font>
    <font>
      <b/>
      <sz val="12"/>
      <color theme="9" tint="-0.499984740745262"/>
      <name val="Calibri"/>
      <family val="2"/>
      <scheme val="minor"/>
    </font>
    <font>
      <u/>
      <sz val="12"/>
      <color theme="10"/>
      <name val="Calibri"/>
      <family val="2"/>
    </font>
    <font>
      <b/>
      <sz val="12"/>
      <color rgb="FFC0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name val="Wingdings"/>
      <charset val="2"/>
    </font>
    <font>
      <b/>
      <sz val="12"/>
      <color rgb="FFFF3399"/>
      <name val="Calibri"/>
      <family val="2"/>
      <scheme val="minor"/>
    </font>
    <font>
      <b/>
      <sz val="12"/>
      <color indexed="8"/>
      <name val="Wingdings 3"/>
      <family val="1"/>
      <charset val="2"/>
    </font>
    <font>
      <b/>
      <sz val="12"/>
      <color indexed="8"/>
      <name val="Calibri"/>
      <family val="2"/>
    </font>
    <font>
      <b/>
      <sz val="12"/>
      <color indexed="10"/>
      <name val="Calibri"/>
      <family val="2"/>
    </font>
    <font>
      <sz val="12"/>
      <color rgb="FF000000"/>
      <name val="Calibri"/>
      <family val="2"/>
      <scheme val="minor"/>
    </font>
    <font>
      <u/>
      <sz val="12"/>
      <color indexed="12"/>
      <name val="Arial"/>
      <family val="2"/>
    </font>
    <font>
      <sz val="10"/>
      <name val="Arial"/>
      <family val="2"/>
    </font>
    <font>
      <b/>
      <sz val="12"/>
      <color indexed="8"/>
      <name val="Calibri"/>
      <family val="1"/>
      <charset val="2"/>
    </font>
  </fonts>
  <fills count="20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CC"/>
        <bgColor auto="1"/>
      </patternFill>
    </fill>
    <fill>
      <patternFill patternType="solid">
        <fgColor rgb="FF00206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6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theme="9" tint="-0.24994659260841701"/>
      </left>
      <right style="thick">
        <color theme="9" tint="-0.24994659260841701"/>
      </right>
      <top style="thick">
        <color theme="9" tint="-0.24994659260841701"/>
      </top>
      <bottom style="thick">
        <color theme="9" tint="-0.2499465926084170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theme="0" tint="-0.24994659260841701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/>
      <right/>
      <top/>
      <bottom style="medium">
        <color theme="9" tint="-0.24994659260841701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theme="9" tint="-0.24994659260841701"/>
      </top>
      <bottom style="medium">
        <color theme="9" tint="-0.24994659260841701"/>
      </bottom>
      <diagonal/>
    </border>
    <border>
      <left/>
      <right style="medium">
        <color rgb="FFC00000"/>
      </right>
      <top/>
      <bottom/>
      <diagonal/>
    </border>
    <border>
      <left/>
      <right/>
      <top style="medium">
        <color theme="9" tint="-0.24994659260841701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6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1" fillId="0" borderId="0"/>
    <xf numFmtId="9" fontId="95" fillId="0" borderId="0" applyFont="0" applyFill="0" applyBorder="0" applyAlignment="0" applyProtection="0"/>
  </cellStyleXfs>
  <cellXfs count="487">
    <xf numFmtId="0" fontId="0" fillId="0" borderId="0" xfId="0"/>
    <xf numFmtId="2" fontId="0" fillId="0" borderId="0" xfId="0" applyNumberFormat="1"/>
    <xf numFmtId="1" fontId="22" fillId="0" borderId="0" xfId="0" applyNumberFormat="1" applyFont="1" applyAlignment="1">
      <alignment horizontal="center" vertical="center"/>
    </xf>
    <xf numFmtId="2" fontId="22" fillId="0" borderId="0" xfId="0" applyNumberFormat="1" applyFont="1" applyAlignment="1">
      <alignment horizontal="center" vertical="center"/>
    </xf>
    <xf numFmtId="2" fontId="23" fillId="0" borderId="0" xfId="0" applyNumberFormat="1" applyFont="1" applyAlignment="1">
      <alignment horizontal="center" vertical="center" wrapText="1"/>
    </xf>
    <xf numFmtId="2" fontId="24" fillId="0" borderId="0" xfId="0" applyNumberFormat="1" applyFont="1" applyAlignment="1">
      <alignment horizontal="center" vertical="center" wrapText="1"/>
    </xf>
    <xf numFmtId="2" fontId="30" fillId="0" borderId="0" xfId="0" applyNumberFormat="1" applyFont="1" applyAlignment="1">
      <alignment vertical="center" wrapText="1"/>
    </xf>
    <xf numFmtId="44" fontId="30" fillId="3" borderId="1" xfId="3" applyFont="1" applyFill="1" applyBorder="1" applyAlignment="1" applyProtection="1">
      <alignment vertical="center" wrapText="1"/>
    </xf>
    <xf numFmtId="0" fontId="31" fillId="0" borderId="7" xfId="0" applyFont="1" applyBorder="1"/>
    <xf numFmtId="0" fontId="0" fillId="0" borderId="7" xfId="0" applyBorder="1"/>
    <xf numFmtId="0" fontId="20" fillId="0" borderId="7" xfId="0" applyFont="1" applyBorder="1"/>
    <xf numFmtId="0" fontId="31" fillId="0" borderId="0" xfId="0" applyFont="1"/>
    <xf numFmtId="0" fontId="20" fillId="0" borderId="0" xfId="0" applyFont="1"/>
    <xf numFmtId="0" fontId="0" fillId="0" borderId="8" xfId="0" applyBorder="1"/>
    <xf numFmtId="44" fontId="32" fillId="0" borderId="4" xfId="3" applyFont="1" applyBorder="1" applyAlignment="1" applyProtection="1">
      <alignment horizontal="right"/>
    </xf>
    <xf numFmtId="0" fontId="0" fillId="0" borderId="0" xfId="0" applyAlignment="1">
      <alignment horizontal="center"/>
    </xf>
    <xf numFmtId="0" fontId="0" fillId="0" borderId="4" xfId="0" applyBorder="1"/>
    <xf numFmtId="0" fontId="12" fillId="0" borderId="0" xfId="0" applyFont="1"/>
    <xf numFmtId="0" fontId="26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3" fillId="0" borderId="0" xfId="0" applyFont="1" applyAlignment="1">
      <alignment vertical="center" wrapText="1"/>
    </xf>
    <xf numFmtId="0" fontId="34" fillId="0" borderId="9" xfId="0" applyFont="1" applyBorder="1" applyAlignment="1">
      <alignment horizontal="center" vertical="center" wrapText="1"/>
    </xf>
    <xf numFmtId="0" fontId="34" fillId="4" borderId="36" xfId="0" applyFont="1" applyFill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0" fillId="0" borderId="11" xfId="0" applyBorder="1"/>
    <xf numFmtId="0" fontId="0" fillId="0" borderId="12" xfId="0" applyBorder="1"/>
    <xf numFmtId="0" fontId="14" fillId="0" borderId="0" xfId="0" applyFont="1" applyAlignment="1">
      <alignment horizontal="center" vertical="center" wrapText="1"/>
    </xf>
    <xf numFmtId="14" fontId="15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0" fontId="35" fillId="0" borderId="8" xfId="0" applyFont="1" applyBorder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35" fillId="0" borderId="4" xfId="0" applyFont="1" applyBorder="1" applyAlignment="1">
      <alignment horizontal="center" vertical="center" wrapText="1"/>
    </xf>
    <xf numFmtId="0" fontId="5" fillId="0" borderId="8" xfId="0" applyFont="1" applyBorder="1"/>
    <xf numFmtId="0" fontId="6" fillId="0" borderId="0" xfId="0" applyFont="1"/>
    <xf numFmtId="0" fontId="19" fillId="0" borderId="8" xfId="0" applyFont="1" applyBorder="1" applyAlignment="1">
      <alignment horizontal="right" vertical="center" wrapText="1"/>
    </xf>
    <xf numFmtId="0" fontId="8" fillId="0" borderId="0" xfId="0" applyFont="1"/>
    <xf numFmtId="0" fontId="26" fillId="0" borderId="0" xfId="0" applyFont="1" applyAlignment="1">
      <alignment horizontal="left" vertical="center" wrapText="1"/>
    </xf>
    <xf numFmtId="4" fontId="8" fillId="0" borderId="0" xfId="0" applyNumberFormat="1" applyFont="1"/>
    <xf numFmtId="4" fontId="7" fillId="0" borderId="0" xfId="0" applyNumberFormat="1" applyFont="1" applyAlignment="1">
      <alignment vertical="top" wrapText="1"/>
    </xf>
    <xf numFmtId="0" fontId="7" fillId="0" borderId="0" xfId="0" applyFont="1" applyAlignment="1">
      <alignment horizontal="center" vertical="top" wrapText="1"/>
    </xf>
    <xf numFmtId="0" fontId="7" fillId="0" borderId="4" xfId="0" applyFont="1" applyBorder="1" applyAlignment="1">
      <alignment horizontal="center" vertical="top" wrapText="1"/>
    </xf>
    <xf numFmtId="0" fontId="7" fillId="3" borderId="17" xfId="0" applyFont="1" applyFill="1" applyBorder="1" applyAlignment="1">
      <alignment horizontal="center" vertical="center" wrapText="1"/>
    </xf>
    <xf numFmtId="4" fontId="0" fillId="0" borderId="0" xfId="0" applyNumberFormat="1"/>
    <xf numFmtId="0" fontId="8" fillId="0" borderId="17" xfId="0" applyFont="1" applyBorder="1"/>
    <xf numFmtId="0" fontId="7" fillId="0" borderId="0" xfId="0" applyFont="1" applyAlignment="1">
      <alignment horizontal="center"/>
    </xf>
    <xf numFmtId="4" fontId="7" fillId="0" borderId="4" xfId="0" applyNumberFormat="1" applyFont="1" applyBorder="1"/>
    <xf numFmtId="1" fontId="0" fillId="0" borderId="0" xfId="0" applyNumberFormat="1"/>
    <xf numFmtId="4" fontId="7" fillId="0" borderId="0" xfId="0" applyNumberFormat="1" applyFont="1"/>
    <xf numFmtId="4" fontId="7" fillId="3" borderId="1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4" fontId="7" fillId="3" borderId="19" xfId="0" applyNumberFormat="1" applyFont="1" applyFill="1" applyBorder="1" applyAlignment="1">
      <alignment horizontal="center"/>
    </xf>
    <xf numFmtId="4" fontId="8" fillId="0" borderId="10" xfId="0" applyNumberFormat="1" applyFont="1" applyBorder="1"/>
    <xf numFmtId="4" fontId="8" fillId="0" borderId="16" xfId="0" applyNumberFormat="1" applyFont="1" applyBorder="1"/>
    <xf numFmtId="2" fontId="0" fillId="0" borderId="1" xfId="0" applyNumberFormat="1" applyBorder="1"/>
    <xf numFmtId="2" fontId="8" fillId="0" borderId="1" xfId="0" applyNumberFormat="1" applyFont="1" applyBorder="1"/>
    <xf numFmtId="2" fontId="8" fillId="0" borderId="19" xfId="0" applyNumberFormat="1" applyFont="1" applyBorder="1"/>
    <xf numFmtId="4" fontId="8" fillId="0" borderId="8" xfId="0" applyNumberFormat="1" applyFont="1" applyBorder="1"/>
    <xf numFmtId="4" fontId="8" fillId="0" borderId="2" xfId="0" applyNumberFormat="1" applyFont="1" applyBorder="1"/>
    <xf numFmtId="2" fontId="7" fillId="3" borderId="1" xfId="0" applyNumberFormat="1" applyFont="1" applyFill="1" applyBorder="1" applyAlignment="1">
      <alignment horizontal="center"/>
    </xf>
    <xf numFmtId="2" fontId="2" fillId="3" borderId="1" xfId="0" applyNumberFormat="1" applyFont="1" applyFill="1" applyBorder="1" applyAlignment="1">
      <alignment horizontal="center"/>
    </xf>
    <xf numFmtId="2" fontId="8" fillId="0" borderId="0" xfId="0" applyNumberFormat="1" applyFont="1"/>
    <xf numFmtId="2" fontId="8" fillId="0" borderId="4" xfId="0" applyNumberFormat="1" applyFont="1" applyBorder="1"/>
    <xf numFmtId="4" fontId="8" fillId="0" borderId="20" xfId="0" applyNumberFormat="1" applyFont="1" applyBorder="1"/>
    <xf numFmtId="4" fontId="8" fillId="0" borderId="11" xfId="0" applyNumberFormat="1" applyFont="1" applyBorder="1"/>
    <xf numFmtId="4" fontId="8" fillId="0" borderId="3" xfId="0" applyNumberFormat="1" applyFont="1" applyBorder="1"/>
    <xf numFmtId="0" fontId="8" fillId="0" borderId="8" xfId="0" applyFont="1" applyBorder="1"/>
    <xf numFmtId="2" fontId="26" fillId="0" borderId="0" xfId="0" applyNumberFormat="1" applyFont="1" applyAlignment="1">
      <alignment horizontal="center" vertical="center"/>
    </xf>
    <xf numFmtId="4" fontId="26" fillId="0" borderId="4" xfId="0" applyNumberFormat="1" applyFont="1" applyBorder="1" applyAlignment="1">
      <alignment horizontal="center" vertical="center"/>
    </xf>
    <xf numFmtId="0" fontId="31" fillId="0" borderId="4" xfId="0" applyFont="1" applyBorder="1"/>
    <xf numFmtId="4" fontId="7" fillId="3" borderId="1" xfId="0" applyNumberFormat="1" applyFont="1" applyFill="1" applyBorder="1" applyAlignment="1">
      <alignment horizontal="center" vertical="center" wrapText="1"/>
    </xf>
    <xf numFmtId="0" fontId="8" fillId="0" borderId="17" xfId="0" applyFont="1" applyBorder="1" applyAlignment="1">
      <alignment vertical="top" wrapText="1"/>
    </xf>
    <xf numFmtId="4" fontId="8" fillId="0" borderId="1" xfId="0" applyNumberFormat="1" applyFont="1" applyBorder="1" applyAlignment="1">
      <alignment horizontal="center" vertical="top" wrapText="1"/>
    </xf>
    <xf numFmtId="4" fontId="8" fillId="0" borderId="1" xfId="0" applyNumberFormat="1" applyFont="1" applyBorder="1"/>
    <xf numFmtId="4" fontId="8" fillId="0" borderId="0" xfId="0" applyNumberFormat="1" applyFont="1" applyAlignment="1">
      <alignment horizontal="center" vertical="top" wrapText="1"/>
    </xf>
    <xf numFmtId="0" fontId="8" fillId="0" borderId="21" xfId="0" applyFont="1" applyBorder="1" applyAlignment="1">
      <alignment vertical="top" wrapText="1"/>
    </xf>
    <xf numFmtId="4" fontId="8" fillId="0" borderId="6" xfId="0" applyNumberFormat="1" applyFont="1" applyBorder="1" applyAlignment="1">
      <alignment horizontal="center" vertical="top" wrapText="1"/>
    </xf>
    <xf numFmtId="4" fontId="7" fillId="0" borderId="3" xfId="0" applyNumberFormat="1" applyFont="1" applyBorder="1"/>
    <xf numFmtId="4" fontId="7" fillId="0" borderId="0" xfId="0" applyNumberFormat="1" applyFont="1" applyAlignment="1">
      <alignment horizontal="center" vertical="top" wrapText="1"/>
    </xf>
    <xf numFmtId="0" fontId="26" fillId="0" borderId="0" xfId="0" applyFont="1" applyAlignment="1">
      <alignment horizontal="center" vertical="center"/>
    </xf>
    <xf numFmtId="4" fontId="26" fillId="0" borderId="4" xfId="0" applyNumberFormat="1" applyFont="1" applyBorder="1" applyAlignment="1">
      <alignment vertical="center"/>
    </xf>
    <xf numFmtId="4" fontId="7" fillId="0" borderId="15" xfId="0" applyNumberFormat="1" applyFont="1" applyBorder="1"/>
    <xf numFmtId="4" fontId="7" fillId="0" borderId="8" xfId="0" applyNumberFormat="1" applyFont="1" applyBorder="1" applyAlignment="1">
      <alignment horizontal="center"/>
    </xf>
    <xf numFmtId="4" fontId="7" fillId="0" borderId="0" xfId="0" applyNumberFormat="1" applyFont="1" applyAlignment="1">
      <alignment horizontal="center"/>
    </xf>
    <xf numFmtId="0" fontId="7" fillId="0" borderId="8" xfId="0" applyFont="1" applyBorder="1" applyAlignment="1">
      <alignment horizontal="center" vertical="top" wrapText="1"/>
    </xf>
    <xf numFmtId="0" fontId="10" fillId="0" borderId="0" xfId="0" applyFont="1" applyAlignment="1">
      <alignment vertical="center"/>
    </xf>
    <xf numFmtId="4" fontId="0" fillId="0" borderId="11" xfId="0" applyNumberFormat="1" applyBorder="1"/>
    <xf numFmtId="2" fontId="36" fillId="0" borderId="0" xfId="0" applyNumberFormat="1" applyFont="1" applyAlignment="1">
      <alignment vertical="center" wrapText="1"/>
    </xf>
    <xf numFmtId="44" fontId="27" fillId="0" borderId="0" xfId="3" applyFont="1" applyFill="1" applyBorder="1" applyAlignment="1" applyProtection="1">
      <alignment vertical="center"/>
    </xf>
    <xf numFmtId="0" fontId="37" fillId="0" borderId="0" xfId="0" applyFont="1" applyAlignment="1">
      <alignment horizontal="center" vertical="center"/>
    </xf>
    <xf numFmtId="0" fontId="38" fillId="0" borderId="0" xfId="0" applyFont="1" applyAlignment="1">
      <alignment horizontal="left" vertical="center" indent="5"/>
    </xf>
    <xf numFmtId="0" fontId="14" fillId="0" borderId="0" xfId="0" applyFont="1" applyAlignment="1">
      <alignment horizontal="justify" vertical="center"/>
    </xf>
    <xf numFmtId="0" fontId="39" fillId="0" borderId="0" xfId="0" applyFont="1" applyAlignment="1">
      <alignment horizontal="center" vertical="center"/>
    </xf>
    <xf numFmtId="0" fontId="40" fillId="0" borderId="0" xfId="0" applyFont="1" applyAlignment="1">
      <alignment horizontal="justify" vertical="center"/>
    </xf>
    <xf numFmtId="0" fontId="17" fillId="3" borderId="1" xfId="0" applyFont="1" applyFill="1" applyBorder="1" applyAlignment="1">
      <alignment vertical="center" wrapText="1"/>
    </xf>
    <xf numFmtId="0" fontId="41" fillId="0" borderId="0" xfId="0" applyFont="1" applyAlignment="1">
      <alignment vertical="center" wrapText="1"/>
    </xf>
    <xf numFmtId="0" fontId="14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6" fillId="0" borderId="23" xfId="0" applyFont="1" applyBorder="1"/>
    <xf numFmtId="0" fontId="26" fillId="0" borderId="8" xfId="0" applyFont="1" applyBorder="1"/>
    <xf numFmtId="0" fontId="46" fillId="0" borderId="0" xfId="0" applyFont="1" applyAlignment="1">
      <alignment vertical="center" wrapText="1"/>
    </xf>
    <xf numFmtId="0" fontId="48" fillId="0" borderId="0" xfId="0" applyFont="1"/>
    <xf numFmtId="0" fontId="1" fillId="0" borderId="0" xfId="0" applyFont="1"/>
    <xf numFmtId="0" fontId="53" fillId="0" borderId="0" xfId="0" applyFont="1" applyAlignment="1">
      <alignment horizontal="right"/>
    </xf>
    <xf numFmtId="0" fontId="28" fillId="0" borderId="0" xfId="0" applyFont="1" applyAlignment="1" applyProtection="1">
      <alignment horizontal="center" vertical="center"/>
      <protection locked="0"/>
    </xf>
    <xf numFmtId="0" fontId="33" fillId="0" borderId="8" xfId="0" applyFont="1" applyBorder="1" applyAlignment="1">
      <alignment vertical="top"/>
    </xf>
    <xf numFmtId="0" fontId="16" fillId="0" borderId="0" xfId="0" applyFont="1" applyAlignment="1">
      <alignment horizontal="center" vertical="center"/>
    </xf>
    <xf numFmtId="44" fontId="28" fillId="0" borderId="4" xfId="3" applyFont="1" applyFill="1" applyBorder="1" applyAlignment="1" applyProtection="1">
      <alignment horizontal="right"/>
    </xf>
    <xf numFmtId="4" fontId="8" fillId="0" borderId="19" xfId="0" applyNumberFormat="1" applyFont="1" applyBorder="1"/>
    <xf numFmtId="0" fontId="56" fillId="0" borderId="8" xfId="0" applyFont="1" applyBorder="1"/>
    <xf numFmtId="4" fontId="8" fillId="0" borderId="13" xfId="0" applyNumberFormat="1" applyFont="1" applyBorder="1" applyAlignment="1">
      <alignment horizontal="center" vertical="top" wrapText="1"/>
    </xf>
    <xf numFmtId="0" fontId="8" fillId="0" borderId="13" xfId="0" applyFont="1" applyBorder="1"/>
    <xf numFmtId="0" fontId="8" fillId="0" borderId="42" xfId="0" applyFont="1" applyBorder="1"/>
    <xf numFmtId="0" fontId="7" fillId="0" borderId="43" xfId="0" applyFont="1" applyBorder="1"/>
    <xf numFmtId="4" fontId="4" fillId="0" borderId="0" xfId="0" applyNumberFormat="1" applyFont="1"/>
    <xf numFmtId="0" fontId="4" fillId="0" borderId="0" xfId="0" applyFont="1"/>
    <xf numFmtId="0" fontId="4" fillId="0" borderId="4" xfId="0" applyFont="1" applyBorder="1"/>
    <xf numFmtId="0" fontId="42" fillId="3" borderId="38" xfId="0" applyFont="1" applyFill="1" applyBorder="1" applyAlignment="1">
      <alignment horizontal="center" vertical="center" wrapText="1"/>
    </xf>
    <xf numFmtId="4" fontId="7" fillId="0" borderId="40" xfId="0" applyNumberFormat="1" applyFont="1" applyBorder="1"/>
    <xf numFmtId="2" fontId="7" fillId="0" borderId="2" xfId="0" applyNumberFormat="1" applyFont="1" applyBorder="1" applyAlignment="1">
      <alignment horizontal="center" wrapText="1"/>
    </xf>
    <xf numFmtId="4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center" wrapText="1"/>
    </xf>
    <xf numFmtId="2" fontId="8" fillId="0" borderId="2" xfId="0" applyNumberFormat="1" applyFont="1" applyBorder="1"/>
    <xf numFmtId="0" fontId="8" fillId="0" borderId="1" xfId="0" applyFont="1" applyBorder="1"/>
    <xf numFmtId="4" fontId="7" fillId="0" borderId="14" xfId="0" applyNumberFormat="1" applyFont="1" applyBorder="1"/>
    <xf numFmtId="2" fontId="7" fillId="0" borderId="13" xfId="0" applyNumberFormat="1" applyFont="1" applyBorder="1"/>
    <xf numFmtId="0" fontId="57" fillId="0" borderId="8" xfId="0" applyFont="1" applyBorder="1"/>
    <xf numFmtId="4" fontId="57" fillId="0" borderId="0" xfId="0" applyNumberFormat="1" applyFont="1"/>
    <xf numFmtId="0" fontId="20" fillId="0" borderId="0" xfId="0" applyFont="1" applyAlignment="1">
      <alignment horizontal="right" vertical="center"/>
    </xf>
    <xf numFmtId="44" fontId="26" fillId="0" borderId="4" xfId="3" applyFont="1" applyFill="1" applyBorder="1" applyAlignment="1" applyProtection="1">
      <alignment horizontal="center" vertical="center"/>
    </xf>
    <xf numFmtId="4" fontId="59" fillId="0" borderId="0" xfId="0" applyNumberFormat="1" applyFont="1"/>
    <xf numFmtId="4" fontId="59" fillId="0" borderId="0" xfId="0" applyNumberFormat="1" applyFont="1" applyProtection="1">
      <protection locked="0"/>
    </xf>
    <xf numFmtId="0" fontId="26" fillId="0" borderId="0" xfId="0" applyFont="1" applyAlignment="1">
      <alignment vertical="center"/>
    </xf>
    <xf numFmtId="0" fontId="8" fillId="0" borderId="11" xfId="0" applyFont="1" applyBorder="1"/>
    <xf numFmtId="4" fontId="59" fillId="0" borderId="11" xfId="0" applyNumberFormat="1" applyFont="1" applyBorder="1"/>
    <xf numFmtId="4" fontId="59" fillId="0" borderId="11" xfId="0" applyNumberFormat="1" applyFont="1" applyBorder="1" applyProtection="1">
      <protection locked="0"/>
    </xf>
    <xf numFmtId="0" fontId="31" fillId="0" borderId="11" xfId="0" applyFont="1" applyBorder="1"/>
    <xf numFmtId="0" fontId="31" fillId="0" borderId="12" xfId="0" applyFont="1" applyBorder="1"/>
    <xf numFmtId="44" fontId="28" fillId="5" borderId="5" xfId="3" applyFont="1" applyFill="1" applyBorder="1" applyAlignment="1" applyProtection="1">
      <alignment horizontal="right"/>
      <protection locked="0"/>
    </xf>
    <xf numFmtId="44" fontId="28" fillId="5" borderId="4" xfId="3" applyFont="1" applyFill="1" applyBorder="1" applyAlignment="1" applyProtection="1">
      <alignment horizontal="right"/>
      <protection locked="0"/>
    </xf>
    <xf numFmtId="0" fontId="63" fillId="5" borderId="0" xfId="0" applyFont="1" applyFill="1" applyAlignment="1">
      <alignment horizontal="center"/>
    </xf>
    <xf numFmtId="44" fontId="63" fillId="5" borderId="4" xfId="3" applyFont="1" applyFill="1" applyBorder="1" applyAlignment="1" applyProtection="1">
      <alignment horizontal="right"/>
    </xf>
    <xf numFmtId="2" fontId="8" fillId="5" borderId="1" xfId="0" applyNumberFormat="1" applyFont="1" applyFill="1" applyBorder="1" applyProtection="1">
      <protection locked="0"/>
    </xf>
    <xf numFmtId="2" fontId="0" fillId="5" borderId="1" xfId="0" applyNumberFormat="1" applyFill="1" applyBorder="1" applyProtection="1">
      <protection locked="0"/>
    </xf>
    <xf numFmtId="4" fontId="8" fillId="5" borderId="1" xfId="0" applyNumberFormat="1" applyFont="1" applyFill="1" applyBorder="1" applyProtection="1">
      <protection locked="0"/>
    </xf>
    <xf numFmtId="4" fontId="8" fillId="5" borderId="6" xfId="0" applyNumberFormat="1" applyFont="1" applyFill="1" applyBorder="1" applyProtection="1">
      <protection locked="0"/>
    </xf>
    <xf numFmtId="44" fontId="28" fillId="7" borderId="3" xfId="3" applyFont="1" applyFill="1" applyBorder="1" applyAlignment="1" applyProtection="1">
      <alignment vertical="center"/>
    </xf>
    <xf numFmtId="44" fontId="30" fillId="5" borderId="1" xfId="3" applyFont="1" applyFill="1" applyBorder="1" applyAlignment="1" applyProtection="1">
      <alignment vertical="center" wrapText="1"/>
      <protection locked="0"/>
    </xf>
    <xf numFmtId="0" fontId="0" fillId="0" borderId="0" xfId="0" applyAlignment="1">
      <alignment horizontal="left" vertical="center"/>
    </xf>
    <xf numFmtId="0" fontId="0" fillId="10" borderId="0" xfId="0" applyFill="1"/>
    <xf numFmtId="0" fontId="68" fillId="0" borderId="0" xfId="0" applyFont="1"/>
    <xf numFmtId="0" fontId="69" fillId="0" borderId="0" xfId="0" applyFont="1" applyAlignment="1">
      <alignment horizontal="left" vertical="center"/>
    </xf>
    <xf numFmtId="0" fontId="70" fillId="0" borderId="0" xfId="0" applyFont="1" applyAlignment="1">
      <alignment horizontal="left" vertical="center"/>
    </xf>
    <xf numFmtId="0" fontId="71" fillId="0" borderId="0" xfId="0" applyFont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1" fillId="0" borderId="0" xfId="0" applyFont="1" applyAlignment="1">
      <alignment horizontal="left" vertical="center"/>
    </xf>
    <xf numFmtId="0" fontId="55" fillId="0" borderId="0" xfId="0" applyFont="1" applyAlignment="1">
      <alignment horizontal="left" vertical="center" wrapText="1"/>
    </xf>
    <xf numFmtId="0" fontId="55" fillId="0" borderId="0" xfId="0" applyFont="1" applyAlignment="1">
      <alignment wrapText="1"/>
    </xf>
    <xf numFmtId="168" fontId="0" fillId="0" borderId="0" xfId="0" applyNumberFormat="1"/>
    <xf numFmtId="44" fontId="0" fillId="0" borderId="0" xfId="0" applyNumberFormat="1"/>
    <xf numFmtId="0" fontId="0" fillId="0" borderId="0" xfId="0" applyProtection="1">
      <protection locked="0"/>
    </xf>
    <xf numFmtId="0" fontId="4" fillId="0" borderId="49" xfId="0" applyFont="1" applyBorder="1" applyAlignment="1">
      <alignment vertical="top" wrapText="1"/>
    </xf>
    <xf numFmtId="0" fontId="8" fillId="0" borderId="21" xfId="0" applyFont="1" applyBorder="1" applyAlignment="1">
      <alignment wrapText="1"/>
    </xf>
    <xf numFmtId="0" fontId="71" fillId="0" borderId="0" xfId="0" applyFont="1" applyAlignment="1">
      <alignment vertical="center"/>
    </xf>
    <xf numFmtId="168" fontId="47" fillId="0" borderId="0" xfId="0" applyNumberFormat="1" applyFont="1" applyAlignment="1">
      <alignment horizontal="center" vertical="center"/>
    </xf>
    <xf numFmtId="4" fontId="23" fillId="0" borderId="0" xfId="0" applyNumberFormat="1" applyFont="1" applyAlignment="1">
      <alignment horizontal="center" vertical="center" wrapText="1"/>
    </xf>
    <xf numFmtId="0" fontId="7" fillId="3" borderId="37" xfId="0" applyFont="1" applyFill="1" applyBorder="1" applyAlignment="1">
      <alignment horizontal="center" vertical="center" wrapText="1"/>
    </xf>
    <xf numFmtId="4" fontId="7" fillId="3" borderId="51" xfId="0" applyNumberFormat="1" applyFont="1" applyFill="1" applyBorder="1" applyAlignment="1">
      <alignment horizontal="center" vertical="center" wrapText="1"/>
    </xf>
    <xf numFmtId="0" fontId="7" fillId="3" borderId="39" xfId="0" applyFont="1" applyFill="1" applyBorder="1" applyAlignment="1">
      <alignment horizontal="center" vertical="center" wrapText="1"/>
    </xf>
    <xf numFmtId="0" fontId="8" fillId="0" borderId="22" xfId="0" applyFont="1" applyBorder="1"/>
    <xf numFmtId="4" fontId="8" fillId="5" borderId="4" xfId="0" applyNumberFormat="1" applyFont="1" applyFill="1" applyBorder="1" applyProtection="1">
      <protection locked="0"/>
    </xf>
    <xf numFmtId="0" fontId="0" fillId="5" borderId="1" xfId="0" applyFill="1" applyBorder="1" applyProtection="1">
      <protection locked="0"/>
    </xf>
    <xf numFmtId="0" fontId="8" fillId="5" borderId="1" xfId="0" applyFont="1" applyFill="1" applyBorder="1" applyProtection="1">
      <protection locked="0"/>
    </xf>
    <xf numFmtId="2" fontId="8" fillId="5" borderId="41" xfId="0" applyNumberFormat="1" applyFont="1" applyFill="1" applyBorder="1" applyProtection="1">
      <protection locked="0"/>
    </xf>
    <xf numFmtId="2" fontId="8" fillId="0" borderId="6" xfId="0" applyNumberFormat="1" applyFont="1" applyBorder="1"/>
    <xf numFmtId="0" fontId="81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10" fillId="0" borderId="0" xfId="0" applyFont="1" applyAlignment="1">
      <alignment horizontal="right" vertical="center"/>
    </xf>
    <xf numFmtId="0" fontId="10" fillId="8" borderId="45" xfId="0" applyFont="1" applyFill="1" applyBorder="1" applyAlignment="1" applyProtection="1">
      <alignment horizontal="center" vertical="center"/>
      <protection locked="0"/>
    </xf>
    <xf numFmtId="0" fontId="10" fillId="10" borderId="0" xfId="0" applyFont="1" applyFill="1" applyAlignment="1" applyProtection="1">
      <alignment horizontal="center" vertical="center"/>
      <protection locked="0"/>
    </xf>
    <xf numFmtId="0" fontId="20" fillId="0" borderId="11" xfId="0" applyFont="1" applyBorder="1" applyAlignment="1">
      <alignment vertical="center"/>
    </xf>
    <xf numFmtId="0" fontId="20" fillId="10" borderId="0" xfId="0" applyFont="1" applyFill="1"/>
    <xf numFmtId="0" fontId="20" fillId="10" borderId="0" xfId="0" applyFont="1" applyFill="1" applyProtection="1">
      <protection locked="0"/>
    </xf>
    <xf numFmtId="0" fontId="20" fillId="8" borderId="46" xfId="0" applyFont="1" applyFill="1" applyBorder="1" applyAlignment="1" applyProtection="1">
      <alignment vertical="center"/>
      <protection locked="0"/>
    </xf>
    <xf numFmtId="0" fontId="32" fillId="10" borderId="0" xfId="0" applyFont="1" applyFill="1"/>
    <xf numFmtId="0" fontId="85" fillId="10" borderId="0" xfId="1" applyFont="1" applyFill="1" applyBorder="1" applyAlignment="1" applyProtection="1">
      <protection locked="0"/>
    </xf>
    <xf numFmtId="165" fontId="32" fillId="8" borderId="46" xfId="0" applyNumberFormat="1" applyFont="1" applyFill="1" applyBorder="1" applyAlignment="1" applyProtection="1">
      <alignment horizontal="center" vertical="center"/>
      <protection locked="0"/>
    </xf>
    <xf numFmtId="165" fontId="32" fillId="0" borderId="0" xfId="0" applyNumberFormat="1" applyFont="1" applyAlignment="1">
      <alignment horizontal="center" vertical="center"/>
    </xf>
    <xf numFmtId="0" fontId="87" fillId="10" borderId="0" xfId="0" applyFont="1" applyFill="1" applyProtection="1">
      <protection locked="0"/>
    </xf>
    <xf numFmtId="0" fontId="10" fillId="0" borderId="0" xfId="0" applyFont="1" applyAlignment="1">
      <alignment horizontal="left" vertical="center"/>
    </xf>
    <xf numFmtId="0" fontId="20" fillId="10" borderId="0" xfId="0" applyFont="1" applyFill="1" applyAlignment="1">
      <alignment horizontal="center"/>
    </xf>
    <xf numFmtId="0" fontId="88" fillId="17" borderId="0" xfId="0" applyFont="1" applyFill="1" applyAlignment="1">
      <alignment vertical="center"/>
    </xf>
    <xf numFmtId="0" fontId="10" fillId="0" borderId="0" xfId="0" applyFont="1" applyAlignment="1">
      <alignment horizontal="center" vertical="center"/>
    </xf>
    <xf numFmtId="14" fontId="20" fillId="10" borderId="0" xfId="0" applyNumberFormat="1" applyFont="1" applyFill="1"/>
    <xf numFmtId="14" fontId="20" fillId="0" borderId="0" xfId="0" applyNumberFormat="1" applyFont="1" applyAlignment="1">
      <alignment vertical="center"/>
    </xf>
    <xf numFmtId="0" fontId="84" fillId="0" borderId="0" xfId="0" applyFont="1" applyAlignment="1">
      <alignment vertical="center" textRotation="90"/>
    </xf>
    <xf numFmtId="0" fontId="10" fillId="8" borderId="47" xfId="0" applyFont="1" applyFill="1" applyBorder="1" applyAlignment="1" applyProtection="1">
      <alignment horizontal="center" vertical="center"/>
      <protection locked="0"/>
    </xf>
    <xf numFmtId="0" fontId="84" fillId="0" borderId="11" xfId="0" applyFont="1" applyBorder="1" applyAlignment="1">
      <alignment vertical="center" textRotation="90"/>
    </xf>
    <xf numFmtId="14" fontId="20" fillId="10" borderId="0" xfId="0" applyNumberFormat="1" applyFont="1" applyFill="1" applyProtection="1">
      <protection locked="0"/>
    </xf>
    <xf numFmtId="0" fontId="20" fillId="10" borderId="0" xfId="0" applyFont="1" applyFill="1" applyAlignment="1" applyProtection="1">
      <alignment horizontal="center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14" fontId="20" fillId="8" borderId="46" xfId="0" applyNumberFormat="1" applyFont="1" applyFill="1" applyBorder="1" applyAlignment="1" applyProtection="1">
      <alignment horizontal="center" vertical="center"/>
      <protection locked="0"/>
    </xf>
    <xf numFmtId="0" fontId="20" fillId="0" borderId="0" xfId="0" applyFont="1" applyAlignment="1">
      <alignment horizontal="left" vertical="center"/>
    </xf>
    <xf numFmtId="14" fontId="20" fillId="8" borderId="46" xfId="0" applyNumberFormat="1" applyFont="1" applyFill="1" applyBorder="1" applyAlignment="1" applyProtection="1">
      <alignment vertical="center"/>
      <protection locked="0"/>
    </xf>
    <xf numFmtId="0" fontId="10" fillId="0" borderId="0" xfId="0" applyFont="1" applyAlignment="1">
      <alignment vertical="center" wrapText="1"/>
    </xf>
    <xf numFmtId="0" fontId="89" fillId="0" borderId="0" xfId="0" applyFont="1" applyAlignment="1">
      <alignment horizontal="center" vertical="center" textRotation="90"/>
    </xf>
    <xf numFmtId="14" fontId="20" fillId="0" borderId="0" xfId="0" applyNumberFormat="1" applyFont="1" applyAlignment="1">
      <alignment horizontal="left" vertical="center"/>
    </xf>
    <xf numFmtId="0" fontId="10" fillId="10" borderId="0" xfId="0" applyFont="1" applyFill="1" applyProtection="1">
      <protection locked="0"/>
    </xf>
    <xf numFmtId="165" fontId="10" fillId="10" borderId="0" xfId="0" applyNumberFormat="1" applyFont="1" applyFill="1" applyProtection="1">
      <protection locked="0"/>
    </xf>
    <xf numFmtId="14" fontId="20" fillId="0" borderId="0" xfId="0" applyNumberFormat="1" applyFont="1" applyAlignment="1">
      <alignment horizontal="center" vertical="center"/>
    </xf>
    <xf numFmtId="0" fontId="10" fillId="0" borderId="0" xfId="0" applyFont="1" applyAlignment="1">
      <alignment wrapText="1"/>
    </xf>
    <xf numFmtId="0" fontId="20" fillId="10" borderId="0" xfId="0" applyFont="1" applyFill="1" applyAlignment="1" applyProtection="1">
      <alignment vertical="center" wrapText="1"/>
      <protection locked="0"/>
    </xf>
    <xf numFmtId="0" fontId="28" fillId="0" borderId="24" xfId="0" applyFont="1" applyBorder="1"/>
    <xf numFmtId="0" fontId="28" fillId="3" borderId="6" xfId="0" applyFont="1" applyFill="1" applyBorder="1" applyAlignment="1">
      <alignment vertical="center" wrapText="1"/>
    </xf>
    <xf numFmtId="0" fontId="28" fillId="3" borderId="1" xfId="0" applyFont="1" applyFill="1" applyBorder="1" applyAlignment="1">
      <alignment horizontal="center" vertical="center" wrapText="1"/>
    </xf>
    <xf numFmtId="0" fontId="28" fillId="3" borderId="9" xfId="0" applyFont="1" applyFill="1" applyBorder="1" applyAlignment="1">
      <alignment vertical="center" wrapText="1"/>
    </xf>
    <xf numFmtId="14" fontId="20" fillId="0" borderId="1" xfId="0" applyNumberFormat="1" applyFont="1" applyBorder="1"/>
    <xf numFmtId="167" fontId="32" fillId="0" borderId="1" xfId="2" applyNumberFormat="1" applyFont="1" applyBorder="1" applyAlignment="1" applyProtection="1">
      <alignment horizontal="right"/>
    </xf>
    <xf numFmtId="167" fontId="31" fillId="0" borderId="1" xfId="2" applyNumberFormat="1" applyFont="1" applyFill="1" applyBorder="1" applyAlignment="1" applyProtection="1">
      <alignment horizontal="right"/>
    </xf>
    <xf numFmtId="167" fontId="32" fillId="0" borderId="1" xfId="2" applyNumberFormat="1" applyFont="1" applyBorder="1" applyProtection="1"/>
    <xf numFmtId="0" fontId="28" fillId="0" borderId="1" xfId="0" applyFont="1" applyBorder="1"/>
    <xf numFmtId="0" fontId="20" fillId="0" borderId="1" xfId="0" applyFont="1" applyBorder="1"/>
    <xf numFmtId="167" fontId="28" fillId="0" borderId="1" xfId="2" applyNumberFormat="1" applyFont="1" applyBorder="1" applyProtection="1"/>
    <xf numFmtId="0" fontId="28" fillId="0" borderId="0" xfId="0" applyFont="1"/>
    <xf numFmtId="166" fontId="32" fillId="0" borderId="0" xfId="2" applyNumberFormat="1" applyFont="1" applyBorder="1" applyProtection="1"/>
    <xf numFmtId="166" fontId="28" fillId="0" borderId="0" xfId="2" applyNumberFormat="1" applyFont="1" applyBorder="1" applyProtection="1"/>
    <xf numFmtId="0" fontId="10" fillId="8" borderId="46" xfId="0" applyFont="1" applyFill="1" applyBorder="1" applyAlignment="1" applyProtection="1">
      <alignment vertical="center"/>
      <protection locked="0"/>
    </xf>
    <xf numFmtId="14" fontId="20" fillId="0" borderId="0" xfId="0" applyNumberFormat="1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vertical="center"/>
      <protection locked="0"/>
    </xf>
    <xf numFmtId="0" fontId="31" fillId="9" borderId="0" xfId="0" applyFont="1" applyFill="1" applyAlignment="1">
      <alignment vertical="center"/>
    </xf>
    <xf numFmtId="0" fontId="31" fillId="9" borderId="0" xfId="0" applyFont="1" applyFill="1" applyAlignment="1" applyProtection="1">
      <alignment vertical="center"/>
      <protection locked="0"/>
    </xf>
    <xf numFmtId="0" fontId="20" fillId="9" borderId="0" xfId="0" applyFont="1" applyFill="1" applyAlignment="1">
      <alignment vertical="center"/>
    </xf>
    <xf numFmtId="0" fontId="10" fillId="10" borderId="0" xfId="0" applyFont="1" applyFill="1" applyAlignment="1">
      <alignment horizontal="left" vertical="center"/>
    </xf>
    <xf numFmtId="0" fontId="10" fillId="0" borderId="64" xfId="0" applyFont="1" applyBorder="1" applyAlignment="1">
      <alignment wrapText="1"/>
    </xf>
    <xf numFmtId="14" fontId="25" fillId="5" borderId="1" xfId="0" applyNumberFormat="1" applyFont="1" applyFill="1" applyBorder="1" applyAlignment="1">
      <alignment horizontal="center" vertical="center"/>
    </xf>
    <xf numFmtId="167" fontId="47" fillId="18" borderId="0" xfId="0" applyNumberFormat="1" applyFont="1" applyFill="1" applyAlignment="1">
      <alignment horizontal="center" vertical="center"/>
    </xf>
    <xf numFmtId="2" fontId="2" fillId="0" borderId="0" xfId="0" applyNumberFormat="1" applyFont="1"/>
    <xf numFmtId="167" fontId="32" fillId="0" borderId="0" xfId="2" applyNumberFormat="1" applyFont="1" applyBorder="1" applyProtection="1"/>
    <xf numFmtId="167" fontId="28" fillId="0" borderId="0" xfId="2" applyNumberFormat="1" applyFont="1" applyBorder="1" applyProtection="1"/>
    <xf numFmtId="0" fontId="25" fillId="0" borderId="0" xfId="0" applyFont="1" applyAlignment="1">
      <alignment vertical="center" textRotation="90"/>
    </xf>
    <xf numFmtId="14" fontId="28" fillId="2" borderId="16" xfId="4" applyNumberFormat="1" applyFont="1" applyFill="1" applyBorder="1" applyAlignment="1">
      <alignment vertical="center"/>
    </xf>
    <xf numFmtId="10" fontId="28" fillId="2" borderId="65" xfId="5" applyNumberFormat="1" applyFont="1" applyFill="1" applyBorder="1" applyAlignment="1">
      <alignment vertical="center"/>
    </xf>
    <xf numFmtId="167" fontId="28" fillId="2" borderId="48" xfId="0" applyNumberFormat="1" applyFont="1" applyFill="1" applyBorder="1" applyAlignment="1">
      <alignment vertical="center"/>
    </xf>
    <xf numFmtId="0" fontId="89" fillId="0" borderId="11" xfId="0" applyFont="1" applyBorder="1" applyAlignment="1">
      <alignment horizontal="center" vertical="center" textRotation="90"/>
    </xf>
    <xf numFmtId="0" fontId="10" fillId="0" borderId="11" xfId="0" applyFont="1" applyBorder="1" applyAlignment="1">
      <alignment wrapText="1"/>
    </xf>
    <xf numFmtId="14" fontId="96" fillId="2" borderId="2" xfId="4" applyNumberFormat="1" applyFont="1" applyFill="1" applyBorder="1" applyAlignment="1">
      <alignment vertical="center"/>
    </xf>
    <xf numFmtId="167" fontId="28" fillId="4" borderId="48" xfId="0" applyNumberFormat="1" applyFont="1" applyFill="1" applyBorder="1" applyAlignment="1">
      <alignment vertical="center"/>
    </xf>
    <xf numFmtId="1" fontId="26" fillId="5" borderId="36" xfId="0" applyNumberFormat="1" applyFont="1" applyFill="1" applyBorder="1" applyAlignment="1">
      <alignment horizontal="center" vertical="center" wrapText="1"/>
    </xf>
    <xf numFmtId="10" fontId="30" fillId="3" borderId="1" xfId="3" applyNumberFormat="1" applyFont="1" applyFill="1" applyBorder="1" applyAlignment="1" applyProtection="1">
      <alignment vertical="center" wrapText="1"/>
    </xf>
    <xf numFmtId="0" fontId="52" fillId="13" borderId="23" xfId="0" applyFont="1" applyFill="1" applyBorder="1" applyAlignment="1">
      <alignment horizontal="center" vertical="center" wrapText="1"/>
    </xf>
    <xf numFmtId="0" fontId="52" fillId="13" borderId="5" xfId="0" applyFont="1" applyFill="1" applyBorder="1" applyAlignment="1">
      <alignment horizontal="center" vertical="center" wrapText="1"/>
    </xf>
    <xf numFmtId="0" fontId="52" fillId="13" borderId="8" xfId="0" applyFont="1" applyFill="1" applyBorder="1" applyAlignment="1">
      <alignment horizontal="center" vertical="center" wrapText="1"/>
    </xf>
    <xf numFmtId="0" fontId="52" fillId="13" borderId="4" xfId="0" applyFont="1" applyFill="1" applyBorder="1" applyAlignment="1">
      <alignment horizontal="center" vertical="center" wrapText="1"/>
    </xf>
    <xf numFmtId="0" fontId="52" fillId="13" borderId="22" xfId="0" applyFont="1" applyFill="1" applyBorder="1" applyAlignment="1">
      <alignment horizontal="center" vertical="center" wrapText="1"/>
    </xf>
    <xf numFmtId="0" fontId="52" fillId="13" borderId="12" xfId="0" applyFont="1" applyFill="1" applyBorder="1" applyAlignment="1">
      <alignment horizontal="center" vertical="center" wrapText="1"/>
    </xf>
    <xf numFmtId="0" fontId="71" fillId="0" borderId="23" xfId="0" applyFont="1" applyBorder="1" applyAlignment="1">
      <alignment horizontal="left" vertical="center" wrapText="1"/>
    </xf>
    <xf numFmtId="0" fontId="71" fillId="0" borderId="7" xfId="0" applyFont="1" applyBorder="1" applyAlignment="1">
      <alignment horizontal="left" vertical="center" wrapText="1"/>
    </xf>
    <xf numFmtId="0" fontId="71" fillId="0" borderId="5" xfId="0" applyFont="1" applyBorder="1" applyAlignment="1">
      <alignment horizontal="left" vertical="center" wrapText="1"/>
    </xf>
    <xf numFmtId="0" fontId="71" fillId="0" borderId="8" xfId="0" applyFont="1" applyBorder="1" applyAlignment="1">
      <alignment horizontal="left" vertical="center" wrapText="1"/>
    </xf>
    <xf numFmtId="0" fontId="71" fillId="0" borderId="0" xfId="0" applyFont="1" applyAlignment="1">
      <alignment horizontal="left" vertical="center" wrapText="1"/>
    </xf>
    <xf numFmtId="0" fontId="71" fillId="0" borderId="4" xfId="0" applyFont="1" applyBorder="1" applyAlignment="1">
      <alignment horizontal="left" vertical="center" wrapText="1"/>
    </xf>
    <xf numFmtId="0" fontId="71" fillId="0" borderId="22" xfId="0" applyFont="1" applyBorder="1" applyAlignment="1">
      <alignment horizontal="left" vertical="center" wrapText="1"/>
    </xf>
    <xf numFmtId="0" fontId="71" fillId="0" borderId="11" xfId="0" applyFont="1" applyBorder="1" applyAlignment="1">
      <alignment horizontal="left" vertical="center" wrapText="1"/>
    </xf>
    <xf numFmtId="0" fontId="71" fillId="0" borderId="12" xfId="0" applyFont="1" applyBorder="1" applyAlignment="1">
      <alignment horizontal="left" vertical="center" wrapText="1"/>
    </xf>
    <xf numFmtId="0" fontId="71" fillId="13" borderId="23" xfId="0" applyFont="1" applyFill="1" applyBorder="1" applyAlignment="1">
      <alignment horizontal="center" vertical="center" wrapText="1"/>
    </xf>
    <xf numFmtId="0" fontId="71" fillId="13" borderId="5" xfId="0" applyFont="1" applyFill="1" applyBorder="1" applyAlignment="1">
      <alignment horizontal="center" vertical="center" wrapText="1"/>
    </xf>
    <xf numFmtId="0" fontId="71" fillId="13" borderId="8" xfId="0" applyFont="1" applyFill="1" applyBorder="1" applyAlignment="1">
      <alignment horizontal="center" vertical="center" wrapText="1"/>
    </xf>
    <xf numFmtId="0" fontId="71" fillId="13" borderId="4" xfId="0" applyFont="1" applyFill="1" applyBorder="1" applyAlignment="1">
      <alignment horizontal="center" vertical="center" wrapText="1"/>
    </xf>
    <xf numFmtId="0" fontId="71" fillId="13" borderId="22" xfId="0" applyFont="1" applyFill="1" applyBorder="1" applyAlignment="1">
      <alignment horizontal="center" vertical="center" wrapText="1"/>
    </xf>
    <xf numFmtId="0" fontId="71" fillId="13" borderId="12" xfId="0" applyFont="1" applyFill="1" applyBorder="1" applyAlignment="1">
      <alignment horizontal="center" vertical="center" wrapText="1"/>
    </xf>
    <xf numFmtId="0" fontId="80" fillId="8" borderId="46" xfId="0" applyFont="1" applyFill="1" applyBorder="1" applyAlignment="1" applyProtection="1">
      <alignment horizontal="center" vertical="center"/>
      <protection locked="0"/>
    </xf>
    <xf numFmtId="0" fontId="52" fillId="16" borderId="23" xfId="0" applyFont="1" applyFill="1" applyBorder="1" applyAlignment="1">
      <alignment horizontal="center" vertical="center" wrapText="1"/>
    </xf>
    <xf numFmtId="0" fontId="52" fillId="16" borderId="5" xfId="0" applyFont="1" applyFill="1" applyBorder="1" applyAlignment="1">
      <alignment horizontal="center" vertical="center" wrapText="1"/>
    </xf>
    <xf numFmtId="0" fontId="52" fillId="16" borderId="8" xfId="0" applyFont="1" applyFill="1" applyBorder="1" applyAlignment="1">
      <alignment horizontal="center" vertical="center" wrapText="1"/>
    </xf>
    <xf numFmtId="0" fontId="52" fillId="16" borderId="4" xfId="0" applyFont="1" applyFill="1" applyBorder="1" applyAlignment="1">
      <alignment horizontal="center" vertical="center" wrapText="1"/>
    </xf>
    <xf numFmtId="0" fontId="52" fillId="16" borderId="22" xfId="0" applyFont="1" applyFill="1" applyBorder="1" applyAlignment="1">
      <alignment horizontal="center" vertical="center" wrapText="1"/>
    </xf>
    <xf numFmtId="0" fontId="52" fillId="16" borderId="12" xfId="0" applyFont="1" applyFill="1" applyBorder="1" applyAlignment="1">
      <alignment horizontal="center" vertical="center" wrapText="1"/>
    </xf>
    <xf numFmtId="0" fontId="71" fillId="0" borderId="23" xfId="0" applyFont="1" applyBorder="1" applyAlignment="1">
      <alignment horizontal="left" vertical="center"/>
    </xf>
    <xf numFmtId="0" fontId="71" fillId="0" borderId="7" xfId="0" applyFont="1" applyBorder="1" applyAlignment="1">
      <alignment horizontal="left" vertical="center"/>
    </xf>
    <xf numFmtId="0" fontId="71" fillId="0" borderId="5" xfId="0" applyFont="1" applyBorder="1" applyAlignment="1">
      <alignment horizontal="left" vertical="center"/>
    </xf>
    <xf numFmtId="0" fontId="71" fillId="0" borderId="8" xfId="0" applyFont="1" applyBorder="1" applyAlignment="1">
      <alignment horizontal="left" vertical="center"/>
    </xf>
    <xf numFmtId="0" fontId="71" fillId="0" borderId="0" xfId="0" applyFont="1" applyAlignment="1">
      <alignment horizontal="left" vertical="center"/>
    </xf>
    <xf numFmtId="0" fontId="71" fillId="0" borderId="4" xfId="0" applyFont="1" applyBorder="1" applyAlignment="1">
      <alignment horizontal="left" vertical="center"/>
    </xf>
    <xf numFmtId="0" fontId="71" fillId="0" borderId="22" xfId="0" applyFont="1" applyBorder="1" applyAlignment="1">
      <alignment horizontal="left" vertical="center"/>
    </xf>
    <xf numFmtId="0" fontId="71" fillId="0" borderId="11" xfId="0" applyFont="1" applyBorder="1" applyAlignment="1">
      <alignment horizontal="left" vertical="center"/>
    </xf>
    <xf numFmtId="0" fontId="71" fillId="0" borderId="12" xfId="0" applyFont="1" applyBorder="1" applyAlignment="1">
      <alignment horizontal="left" vertical="center"/>
    </xf>
    <xf numFmtId="0" fontId="0" fillId="0" borderId="8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2" fillId="19" borderId="0" xfId="0" applyFont="1" applyFill="1" applyAlignment="1">
      <alignment horizontal="center" wrapText="1"/>
    </xf>
    <xf numFmtId="0" fontId="72" fillId="11" borderId="23" xfId="0" applyFont="1" applyFill="1" applyBorder="1" applyAlignment="1">
      <alignment horizontal="center" vertical="center" wrapText="1"/>
    </xf>
    <xf numFmtId="0" fontId="72" fillId="11" borderId="5" xfId="0" applyFont="1" applyFill="1" applyBorder="1" applyAlignment="1">
      <alignment horizontal="center" vertical="center" wrapText="1"/>
    </xf>
    <xf numFmtId="0" fontId="72" fillId="11" borderId="8" xfId="0" applyFont="1" applyFill="1" applyBorder="1" applyAlignment="1">
      <alignment horizontal="center" vertical="center" wrapText="1"/>
    </xf>
    <xf numFmtId="0" fontId="72" fillId="11" borderId="4" xfId="0" applyFont="1" applyFill="1" applyBorder="1" applyAlignment="1">
      <alignment horizontal="center" vertical="center" wrapText="1"/>
    </xf>
    <xf numFmtId="0" fontId="72" fillId="11" borderId="22" xfId="0" applyFont="1" applyFill="1" applyBorder="1" applyAlignment="1">
      <alignment horizontal="center" vertical="center" wrapText="1"/>
    </xf>
    <xf numFmtId="0" fontId="72" fillId="11" borderId="12" xfId="0" applyFont="1" applyFill="1" applyBorder="1" applyAlignment="1">
      <alignment horizontal="center" vertical="center" wrapText="1"/>
    </xf>
    <xf numFmtId="0" fontId="74" fillId="11" borderId="23" xfId="0" applyFont="1" applyFill="1" applyBorder="1" applyAlignment="1">
      <alignment horizontal="center" vertical="center" wrapText="1"/>
    </xf>
    <xf numFmtId="0" fontId="74" fillId="11" borderId="5" xfId="0" applyFont="1" applyFill="1" applyBorder="1" applyAlignment="1">
      <alignment horizontal="center" vertical="center" wrapText="1"/>
    </xf>
    <xf numFmtId="0" fontId="74" fillId="11" borderId="8" xfId="0" applyFont="1" applyFill="1" applyBorder="1" applyAlignment="1">
      <alignment horizontal="center" vertical="center" wrapText="1"/>
    </xf>
    <xf numFmtId="0" fontId="74" fillId="11" borderId="4" xfId="0" applyFont="1" applyFill="1" applyBorder="1" applyAlignment="1">
      <alignment horizontal="center" vertical="center" wrapText="1"/>
    </xf>
    <xf numFmtId="0" fontId="74" fillId="11" borderId="22" xfId="0" applyFont="1" applyFill="1" applyBorder="1" applyAlignment="1">
      <alignment horizontal="center" vertical="center" wrapText="1"/>
    </xf>
    <xf numFmtId="0" fontId="74" fillId="11" borderId="12" xfId="0" applyFont="1" applyFill="1" applyBorder="1" applyAlignment="1">
      <alignment horizontal="center" vertical="center" wrapText="1"/>
    </xf>
    <xf numFmtId="0" fontId="52" fillId="14" borderId="23" xfId="0" applyFont="1" applyFill="1" applyBorder="1" applyAlignment="1">
      <alignment horizontal="center" vertical="center" wrapText="1"/>
    </xf>
    <xf numFmtId="0" fontId="52" fillId="14" borderId="5" xfId="0" applyFont="1" applyFill="1" applyBorder="1" applyAlignment="1">
      <alignment horizontal="center" vertical="center" wrapText="1"/>
    </xf>
    <xf numFmtId="0" fontId="52" fillId="14" borderId="8" xfId="0" applyFont="1" applyFill="1" applyBorder="1" applyAlignment="1">
      <alignment horizontal="center" vertical="center" wrapText="1"/>
    </xf>
    <xf numFmtId="0" fontId="52" fillId="14" borderId="4" xfId="0" applyFont="1" applyFill="1" applyBorder="1" applyAlignment="1">
      <alignment horizontal="center" vertical="center" wrapText="1"/>
    </xf>
    <xf numFmtId="0" fontId="52" fillId="14" borderId="22" xfId="0" applyFont="1" applyFill="1" applyBorder="1" applyAlignment="1">
      <alignment horizontal="center" vertical="center" wrapText="1"/>
    </xf>
    <xf numFmtId="0" fontId="52" fillId="14" borderId="12" xfId="0" applyFont="1" applyFill="1" applyBorder="1" applyAlignment="1">
      <alignment horizontal="center" vertical="center" wrapText="1"/>
    </xf>
    <xf numFmtId="0" fontId="71" fillId="14" borderId="23" xfId="0" applyFont="1" applyFill="1" applyBorder="1" applyAlignment="1">
      <alignment horizontal="center" vertical="center" wrapText="1"/>
    </xf>
    <xf numFmtId="0" fontId="71" fillId="14" borderId="5" xfId="0" applyFont="1" applyFill="1" applyBorder="1" applyAlignment="1">
      <alignment horizontal="center" vertical="center" wrapText="1"/>
    </xf>
    <xf numFmtId="0" fontId="71" fillId="14" borderId="8" xfId="0" applyFont="1" applyFill="1" applyBorder="1" applyAlignment="1">
      <alignment horizontal="center" vertical="center" wrapText="1"/>
    </xf>
    <xf numFmtId="0" fontId="71" fillId="14" borderId="4" xfId="0" applyFont="1" applyFill="1" applyBorder="1" applyAlignment="1">
      <alignment horizontal="center" vertical="center" wrapText="1"/>
    </xf>
    <xf numFmtId="0" fontId="71" fillId="14" borderId="22" xfId="0" applyFont="1" applyFill="1" applyBorder="1" applyAlignment="1">
      <alignment horizontal="center" vertical="center" wrapText="1"/>
    </xf>
    <xf numFmtId="0" fontId="71" fillId="14" borderId="12" xfId="0" applyFont="1" applyFill="1" applyBorder="1" applyAlignment="1">
      <alignment horizontal="center" vertical="center" wrapText="1"/>
    </xf>
    <xf numFmtId="0" fontId="52" fillId="15" borderId="23" xfId="0" applyFont="1" applyFill="1" applyBorder="1" applyAlignment="1">
      <alignment horizontal="center" vertical="center" wrapText="1"/>
    </xf>
    <xf numFmtId="0" fontId="52" fillId="15" borderId="5" xfId="0" applyFont="1" applyFill="1" applyBorder="1" applyAlignment="1">
      <alignment horizontal="center" vertical="center" wrapText="1"/>
    </xf>
    <xf numFmtId="0" fontId="52" fillId="15" borderId="8" xfId="0" applyFont="1" applyFill="1" applyBorder="1" applyAlignment="1">
      <alignment horizontal="center" vertical="center" wrapText="1"/>
    </xf>
    <xf numFmtId="0" fontId="52" fillId="15" borderId="4" xfId="0" applyFont="1" applyFill="1" applyBorder="1" applyAlignment="1">
      <alignment horizontal="center" vertical="center" wrapText="1"/>
    </xf>
    <xf numFmtId="0" fontId="52" fillId="15" borderId="22" xfId="0" applyFont="1" applyFill="1" applyBorder="1" applyAlignment="1">
      <alignment horizontal="center" vertical="center" wrapText="1"/>
    </xf>
    <xf numFmtId="0" fontId="52" fillId="15" borderId="12" xfId="0" applyFont="1" applyFill="1" applyBorder="1" applyAlignment="1">
      <alignment horizontal="center" vertical="center" wrapText="1"/>
    </xf>
    <xf numFmtId="0" fontId="52" fillId="0" borderId="8" xfId="0" applyFont="1" applyBorder="1" applyAlignment="1">
      <alignment horizontal="center" vertical="center" wrapText="1"/>
    </xf>
    <xf numFmtId="0" fontId="52" fillId="0" borderId="0" xfId="0" applyFont="1" applyAlignment="1">
      <alignment horizontal="center" vertical="center" wrapText="1"/>
    </xf>
    <xf numFmtId="0" fontId="72" fillId="12" borderId="23" xfId="0" applyFont="1" applyFill="1" applyBorder="1" applyAlignment="1">
      <alignment horizontal="center" vertical="center" wrapText="1"/>
    </xf>
    <xf numFmtId="0" fontId="72" fillId="12" borderId="5" xfId="0" applyFont="1" applyFill="1" applyBorder="1" applyAlignment="1">
      <alignment horizontal="center" vertical="center" wrapText="1"/>
    </xf>
    <xf numFmtId="0" fontId="72" fillId="12" borderId="8" xfId="0" applyFont="1" applyFill="1" applyBorder="1" applyAlignment="1">
      <alignment horizontal="center" vertical="center" wrapText="1"/>
    </xf>
    <xf numFmtId="0" fontId="72" fillId="12" borderId="4" xfId="0" applyFont="1" applyFill="1" applyBorder="1" applyAlignment="1">
      <alignment horizontal="center" vertical="center" wrapText="1"/>
    </xf>
    <xf numFmtId="0" fontId="72" fillId="12" borderId="22" xfId="0" applyFont="1" applyFill="1" applyBorder="1" applyAlignment="1">
      <alignment horizontal="center" vertical="center" wrapText="1"/>
    </xf>
    <xf numFmtId="0" fontId="72" fillId="12" borderId="12" xfId="0" applyFont="1" applyFill="1" applyBorder="1" applyAlignment="1">
      <alignment horizontal="center" vertical="center" wrapText="1"/>
    </xf>
    <xf numFmtId="0" fontId="74" fillId="12" borderId="23" xfId="0" applyFont="1" applyFill="1" applyBorder="1" applyAlignment="1">
      <alignment horizontal="center" vertical="center" wrapText="1"/>
    </xf>
    <xf numFmtId="0" fontId="74" fillId="12" borderId="5" xfId="0" applyFont="1" applyFill="1" applyBorder="1" applyAlignment="1">
      <alignment horizontal="center" vertical="center" wrapText="1"/>
    </xf>
    <xf numFmtId="0" fontId="74" fillId="12" borderId="8" xfId="0" applyFont="1" applyFill="1" applyBorder="1" applyAlignment="1">
      <alignment horizontal="center" vertical="center" wrapText="1"/>
    </xf>
    <xf numFmtId="0" fontId="74" fillId="12" borderId="4" xfId="0" applyFont="1" applyFill="1" applyBorder="1" applyAlignment="1">
      <alignment horizontal="center" vertical="center" wrapText="1"/>
    </xf>
    <xf numFmtId="0" fontId="74" fillId="12" borderId="22" xfId="0" applyFont="1" applyFill="1" applyBorder="1" applyAlignment="1">
      <alignment horizontal="center" vertical="center" wrapText="1"/>
    </xf>
    <xf numFmtId="0" fontId="74" fillId="12" borderId="12" xfId="0" applyFont="1" applyFill="1" applyBorder="1" applyAlignment="1">
      <alignment horizontal="center" vertical="center" wrapText="1"/>
    </xf>
    <xf numFmtId="0" fontId="84" fillId="0" borderId="0" xfId="0" applyFont="1" applyAlignment="1">
      <alignment horizontal="center" vertical="center" textRotation="90"/>
    </xf>
    <xf numFmtId="0" fontId="20" fillId="0" borderId="0" xfId="0" applyFont="1" applyAlignment="1">
      <alignment horizontal="right" vertical="center"/>
    </xf>
    <xf numFmtId="0" fontId="84" fillId="0" borderId="7" xfId="0" applyFont="1" applyBorder="1" applyAlignment="1">
      <alignment horizontal="center" vertical="center" textRotation="90"/>
    </xf>
    <xf numFmtId="0" fontId="84" fillId="0" borderId="11" xfId="0" applyFont="1" applyBorder="1" applyAlignment="1">
      <alignment horizontal="center" vertical="center" textRotation="90"/>
    </xf>
    <xf numFmtId="0" fontId="20" fillId="8" borderId="46" xfId="0" applyFont="1" applyFill="1" applyBorder="1" applyAlignment="1" applyProtection="1">
      <alignment horizontal="center" vertical="center"/>
      <protection locked="0"/>
    </xf>
    <xf numFmtId="0" fontId="20" fillId="8" borderId="46" xfId="0" applyFont="1" applyFill="1" applyBorder="1" applyAlignment="1" applyProtection="1">
      <alignment horizontal="left" vertical="center"/>
      <protection locked="0"/>
    </xf>
    <xf numFmtId="0" fontId="32" fillId="0" borderId="0" xfId="0" applyFont="1" applyAlignment="1">
      <alignment horizontal="left" vertical="center"/>
    </xf>
    <xf numFmtId="0" fontId="86" fillId="0" borderId="0" xfId="0" applyFont="1" applyAlignment="1">
      <alignment horizontal="center" vertical="center"/>
    </xf>
    <xf numFmtId="0" fontId="85" fillId="8" borderId="46" xfId="1" applyFont="1" applyFill="1" applyBorder="1" applyAlignment="1" applyProtection="1">
      <alignment horizontal="center" vertical="center"/>
      <protection locked="0"/>
    </xf>
    <xf numFmtId="0" fontId="31" fillId="9" borderId="0" xfId="0" applyFont="1" applyFill="1" applyAlignment="1">
      <alignment horizontal="right" vertical="center"/>
    </xf>
    <xf numFmtId="14" fontId="31" fillId="9" borderId="0" xfId="0" applyNumberFormat="1" applyFont="1" applyFill="1" applyAlignment="1" applyProtection="1">
      <alignment horizontal="center" vertical="center"/>
      <protection locked="0"/>
    </xf>
    <xf numFmtId="0" fontId="31" fillId="9" borderId="0" xfId="0" applyFont="1" applyFill="1" applyAlignment="1" applyProtection="1">
      <alignment horizontal="center" vertical="center"/>
      <protection locked="0"/>
    </xf>
    <xf numFmtId="0" fontId="20" fillId="0" borderId="13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44" fontId="19" fillId="4" borderId="66" xfId="0" applyNumberFormat="1" applyFont="1" applyFill="1" applyBorder="1" applyAlignment="1">
      <alignment horizontal="left" vertical="center"/>
    </xf>
    <xf numFmtId="44" fontId="28" fillId="4" borderId="67" xfId="0" applyNumberFormat="1" applyFont="1" applyFill="1" applyBorder="1" applyAlignment="1">
      <alignment horizontal="left" vertical="center"/>
    </xf>
    <xf numFmtId="44" fontId="28" fillId="4" borderId="68" xfId="0" applyNumberFormat="1" applyFont="1" applyFill="1" applyBorder="1" applyAlignment="1">
      <alignment horizontal="left" vertical="center"/>
    </xf>
    <xf numFmtId="0" fontId="93" fillId="9" borderId="0" xfId="0" applyFont="1" applyFill="1" applyAlignment="1">
      <alignment horizontal="left" vertical="center" wrapText="1"/>
    </xf>
    <xf numFmtId="0" fontId="28" fillId="0" borderId="0" xfId="0" applyFont="1" applyAlignment="1">
      <alignment horizontal="center" vertical="center"/>
    </xf>
    <xf numFmtId="0" fontId="94" fillId="0" borderId="0" xfId="1" applyFont="1" applyAlignment="1" applyProtection="1">
      <alignment horizontal="right" vertical="center"/>
    </xf>
    <xf numFmtId="0" fontId="94" fillId="0" borderId="63" xfId="1" applyFont="1" applyBorder="1" applyAlignment="1" applyProtection="1">
      <alignment horizontal="right" vertical="center"/>
    </xf>
    <xf numFmtId="0" fontId="10" fillId="8" borderId="46" xfId="0" applyFont="1" applyFill="1" applyBorder="1" applyAlignment="1" applyProtection="1">
      <alignment horizontal="center" vertical="center"/>
      <protection locked="0"/>
    </xf>
    <xf numFmtId="165" fontId="10" fillId="8" borderId="46" xfId="0" applyNumberFormat="1" applyFont="1" applyFill="1" applyBorder="1" applyAlignment="1" applyProtection="1">
      <alignment horizontal="center" vertical="center"/>
      <protection locked="0"/>
    </xf>
    <xf numFmtId="165" fontId="20" fillId="10" borderId="0" xfId="0" applyNumberFormat="1" applyFont="1" applyFill="1" applyAlignment="1" applyProtection="1">
      <alignment horizontal="center" vertical="center"/>
      <protection locked="0"/>
    </xf>
    <xf numFmtId="0" fontId="20" fillId="8" borderId="0" xfId="0" applyFont="1" applyFill="1" applyAlignment="1" applyProtection="1">
      <alignment horizontal="center" vertical="center" wrapText="1"/>
      <protection locked="0"/>
    </xf>
    <xf numFmtId="0" fontId="20" fillId="8" borderId="46" xfId="0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Alignment="1">
      <alignment horizontal="left" vertical="center"/>
    </xf>
    <xf numFmtId="0" fontId="20" fillId="8" borderId="0" xfId="0" applyFont="1" applyFill="1" applyAlignment="1" applyProtection="1">
      <alignment horizontal="center" vertical="center"/>
      <protection locked="0"/>
    </xf>
    <xf numFmtId="14" fontId="10" fillId="0" borderId="0" xfId="0" applyNumberFormat="1" applyFont="1" applyAlignment="1">
      <alignment horizontal="center" vertical="center" wrapText="1"/>
    </xf>
    <xf numFmtId="0" fontId="87" fillId="8" borderId="46" xfId="0" applyFont="1" applyFill="1" applyBorder="1" applyAlignment="1" applyProtection="1">
      <alignment horizontal="left" vertical="center"/>
      <protection locked="0"/>
    </xf>
    <xf numFmtId="49" fontId="26" fillId="8" borderId="62" xfId="0" applyNumberFormat="1" applyFont="1" applyFill="1" applyBorder="1" applyAlignment="1" applyProtection="1">
      <alignment horizontal="center" vertical="center"/>
      <protection locked="0"/>
    </xf>
    <xf numFmtId="0" fontId="61" fillId="6" borderId="23" xfId="0" applyFont="1" applyFill="1" applyBorder="1" applyAlignment="1">
      <alignment horizontal="center" vertical="center" wrapText="1"/>
    </xf>
    <xf numFmtId="0" fontId="51" fillId="6" borderId="7" xfId="0" applyFont="1" applyFill="1" applyBorder="1" applyAlignment="1">
      <alignment horizontal="center" vertical="center" wrapText="1"/>
    </xf>
    <xf numFmtId="0" fontId="51" fillId="6" borderId="5" xfId="0" applyFont="1" applyFill="1" applyBorder="1" applyAlignment="1">
      <alignment horizontal="center" vertical="center" wrapText="1"/>
    </xf>
    <xf numFmtId="0" fontId="51" fillId="6" borderId="22" xfId="0" applyFont="1" applyFill="1" applyBorder="1" applyAlignment="1">
      <alignment horizontal="center" vertical="center" wrapText="1"/>
    </xf>
    <xf numFmtId="0" fontId="51" fillId="6" borderId="11" xfId="0" applyFont="1" applyFill="1" applyBorder="1" applyAlignment="1">
      <alignment horizontal="center" vertical="center" wrapText="1"/>
    </xf>
    <xf numFmtId="0" fontId="51" fillId="6" borderId="12" xfId="0" applyFont="1" applyFill="1" applyBorder="1" applyAlignment="1">
      <alignment horizontal="center" vertical="center" wrapText="1"/>
    </xf>
    <xf numFmtId="0" fontId="28" fillId="0" borderId="0" xfId="0" applyFont="1" applyAlignment="1" applyProtection="1">
      <alignment horizontal="center"/>
      <protection locked="0"/>
    </xf>
    <xf numFmtId="0" fontId="19" fillId="0" borderId="0" xfId="0" applyFont="1" applyAlignment="1">
      <alignment horizontal="right" vertical="center" wrapText="1"/>
    </xf>
    <xf numFmtId="0" fontId="28" fillId="5" borderId="44" xfId="0" applyFont="1" applyFill="1" applyBorder="1" applyAlignment="1">
      <alignment horizontal="center"/>
    </xf>
    <xf numFmtId="0" fontId="26" fillId="2" borderId="8" xfId="0" applyFont="1" applyFill="1" applyBorder="1" applyAlignment="1">
      <alignment horizontal="center" vertical="center" wrapText="1"/>
    </xf>
    <xf numFmtId="0" fontId="26" fillId="2" borderId="0" xfId="0" applyFont="1" applyFill="1" applyAlignment="1">
      <alignment horizontal="center" vertical="center" wrapText="1"/>
    </xf>
    <xf numFmtId="168" fontId="28" fillId="18" borderId="44" xfId="0" applyNumberFormat="1" applyFont="1" applyFill="1" applyBorder="1" applyAlignment="1">
      <alignment horizontal="center"/>
    </xf>
    <xf numFmtId="0" fontId="12" fillId="0" borderId="0" xfId="0" applyFont="1" applyAlignment="1">
      <alignment horizontal="left" wrapText="1"/>
    </xf>
    <xf numFmtId="168" fontId="47" fillId="18" borderId="0" xfId="0" applyNumberFormat="1" applyFont="1" applyFill="1" applyAlignment="1">
      <alignment horizontal="center" vertical="center"/>
    </xf>
    <xf numFmtId="168" fontId="47" fillId="18" borderId="44" xfId="0" applyNumberFormat="1" applyFont="1" applyFill="1" applyBorder="1" applyAlignment="1">
      <alignment horizontal="center" vertical="center"/>
    </xf>
    <xf numFmtId="0" fontId="43" fillId="0" borderId="31" xfId="0" applyFont="1" applyBorder="1" applyAlignment="1">
      <alignment horizontal="center" vertical="center" textRotation="90" wrapText="1"/>
    </xf>
    <xf numFmtId="0" fontId="43" fillId="0" borderId="9" xfId="0" applyFont="1" applyBorder="1" applyAlignment="1">
      <alignment horizontal="center" vertical="center" textRotation="90" wrapText="1"/>
    </xf>
    <xf numFmtId="0" fontId="29" fillId="0" borderId="46" xfId="0" applyFont="1" applyBorder="1" applyAlignment="1">
      <alignment horizontal="center"/>
    </xf>
    <xf numFmtId="49" fontId="28" fillId="5" borderId="44" xfId="0" applyNumberFormat="1" applyFont="1" applyFill="1" applyBorder="1" applyAlignment="1">
      <alignment horizontal="center"/>
    </xf>
    <xf numFmtId="0" fontId="29" fillId="0" borderId="8" xfId="0" applyFont="1" applyBorder="1" applyAlignment="1">
      <alignment horizontal="center" vertical="top" wrapText="1"/>
    </xf>
    <xf numFmtId="0" fontId="29" fillId="0" borderId="0" xfId="0" applyFont="1" applyAlignment="1">
      <alignment horizontal="center" vertical="top" wrapText="1"/>
    </xf>
    <xf numFmtId="0" fontId="29" fillId="0" borderId="22" xfId="0" applyFont="1" applyBorder="1" applyAlignment="1">
      <alignment horizontal="center" vertical="top" wrapText="1"/>
    </xf>
    <xf numFmtId="0" fontId="29" fillId="0" borderId="11" xfId="0" applyFont="1" applyBorder="1" applyAlignment="1">
      <alignment horizontal="center" vertical="top" wrapText="1"/>
    </xf>
    <xf numFmtId="0" fontId="62" fillId="6" borderId="23" xfId="0" applyFont="1" applyFill="1" applyBorder="1" applyAlignment="1">
      <alignment horizontal="left" vertical="center" wrapText="1"/>
    </xf>
    <xf numFmtId="0" fontId="50" fillId="6" borderId="7" xfId="0" applyFont="1" applyFill="1" applyBorder="1" applyAlignment="1">
      <alignment horizontal="left" vertical="center" wrapText="1"/>
    </xf>
    <xf numFmtId="0" fontId="50" fillId="6" borderId="5" xfId="0" applyFont="1" applyFill="1" applyBorder="1" applyAlignment="1">
      <alignment horizontal="left" vertical="center" wrapText="1"/>
    </xf>
    <xf numFmtId="0" fontId="50" fillId="6" borderId="22" xfId="0" applyFont="1" applyFill="1" applyBorder="1" applyAlignment="1">
      <alignment horizontal="left" vertical="center" wrapText="1"/>
    </xf>
    <xf numFmtId="0" fontId="50" fillId="6" borderId="11" xfId="0" applyFont="1" applyFill="1" applyBorder="1" applyAlignment="1">
      <alignment horizontal="left" vertical="center" wrapText="1"/>
    </xf>
    <xf numFmtId="0" fontId="50" fillId="6" borderId="12" xfId="0" applyFont="1" applyFill="1" applyBorder="1" applyAlignment="1">
      <alignment horizontal="left" vertical="center" wrapText="1"/>
    </xf>
    <xf numFmtId="4" fontId="7" fillId="0" borderId="13" xfId="0" applyNumberFormat="1" applyFont="1" applyBorder="1" applyAlignment="1">
      <alignment horizontal="center" vertical="top" wrapText="1"/>
    </xf>
    <xf numFmtId="4" fontId="7" fillId="0" borderId="14" xfId="0" applyNumberFormat="1" applyFont="1" applyBorder="1" applyAlignment="1">
      <alignment horizontal="center" vertical="top" wrapText="1"/>
    </xf>
    <xf numFmtId="4" fontId="7" fillId="0" borderId="15" xfId="0" applyNumberFormat="1" applyFont="1" applyBorder="1" applyAlignment="1">
      <alignment horizontal="center" vertical="top" wrapText="1"/>
    </xf>
    <xf numFmtId="4" fontId="8" fillId="0" borderId="54" xfId="0" applyNumberFormat="1" applyFont="1" applyBorder="1" applyAlignment="1">
      <alignment horizontal="center"/>
    </xf>
    <xf numFmtId="4" fontId="8" fillId="0" borderId="55" xfId="0" applyNumberFormat="1" applyFont="1" applyBorder="1" applyAlignment="1">
      <alignment horizontal="center"/>
    </xf>
    <xf numFmtId="4" fontId="8" fillId="0" borderId="54" xfId="0" applyNumberFormat="1" applyFont="1" applyBorder="1" applyAlignment="1">
      <alignment horizontal="center" vertical="top" wrapText="1"/>
    </xf>
    <xf numFmtId="4" fontId="8" fillId="0" borderId="55" xfId="0" applyNumberFormat="1" applyFont="1" applyBorder="1" applyAlignment="1">
      <alignment horizontal="center" vertical="top" wrapText="1"/>
    </xf>
    <xf numFmtId="2" fontId="26" fillId="2" borderId="23" xfId="0" applyNumberFormat="1" applyFont="1" applyFill="1" applyBorder="1" applyAlignment="1">
      <alignment horizontal="center" vertical="center"/>
    </xf>
    <xf numFmtId="2" fontId="26" fillId="2" borderId="5" xfId="0" applyNumberFormat="1" applyFont="1" applyFill="1" applyBorder="1" applyAlignment="1">
      <alignment horizontal="center" vertical="center"/>
    </xf>
    <xf numFmtId="2" fontId="26" fillId="2" borderId="22" xfId="0" applyNumberFormat="1" applyFont="1" applyFill="1" applyBorder="1" applyAlignment="1">
      <alignment horizontal="center" vertical="center"/>
    </xf>
    <xf numFmtId="2" fontId="26" fillId="2" borderId="12" xfId="0" applyNumberFormat="1" applyFont="1" applyFill="1" applyBorder="1" applyAlignment="1">
      <alignment horizontal="center" vertical="center"/>
    </xf>
    <xf numFmtId="0" fontId="26" fillId="2" borderId="13" xfId="0" applyFont="1" applyFill="1" applyBorder="1" applyAlignment="1">
      <alignment horizontal="left" vertical="center" wrapText="1"/>
    </xf>
    <xf numFmtId="0" fontId="26" fillId="2" borderId="14" xfId="0" applyFont="1" applyFill="1" applyBorder="1" applyAlignment="1">
      <alignment horizontal="left" vertical="center" wrapText="1"/>
    </xf>
    <xf numFmtId="0" fontId="26" fillId="2" borderId="15" xfId="0" applyFont="1" applyFill="1" applyBorder="1" applyAlignment="1">
      <alignment horizontal="left" vertical="center" wrapText="1"/>
    </xf>
    <xf numFmtId="4" fontId="7" fillId="0" borderId="13" xfId="0" applyNumberFormat="1" applyFont="1" applyBorder="1" applyAlignment="1">
      <alignment horizontal="center"/>
    </xf>
    <xf numFmtId="4" fontId="7" fillId="0" borderId="14" xfId="0" applyNumberFormat="1" applyFont="1" applyBorder="1" applyAlignment="1">
      <alignment horizontal="center"/>
    </xf>
    <xf numFmtId="4" fontId="7" fillId="0" borderId="15" xfId="0" applyNumberFormat="1" applyFont="1" applyBorder="1" applyAlignment="1">
      <alignment horizontal="center"/>
    </xf>
    <xf numFmtId="0" fontId="21" fillId="0" borderId="4" xfId="0" applyFont="1" applyBorder="1" applyAlignment="1">
      <alignment horizontal="right" vertical="center"/>
    </xf>
    <xf numFmtId="0" fontId="20" fillId="0" borderId="4" xfId="0" applyFont="1" applyBorder="1" applyAlignment="1">
      <alignment horizontal="right" vertical="center"/>
    </xf>
    <xf numFmtId="0" fontId="58" fillId="6" borderId="23" xfId="0" applyFont="1" applyFill="1" applyBorder="1" applyAlignment="1">
      <alignment horizontal="left" vertical="center" wrapText="1"/>
    </xf>
    <xf numFmtId="0" fontId="58" fillId="6" borderId="7" xfId="0" applyFont="1" applyFill="1" applyBorder="1" applyAlignment="1">
      <alignment horizontal="left" vertical="center" wrapText="1"/>
    </xf>
    <xf numFmtId="0" fontId="58" fillId="6" borderId="5" xfId="0" applyFont="1" applyFill="1" applyBorder="1" applyAlignment="1">
      <alignment horizontal="left" vertical="center" wrapText="1"/>
    </xf>
    <xf numFmtId="0" fontId="58" fillId="6" borderId="32" xfId="0" applyFont="1" applyFill="1" applyBorder="1" applyAlignment="1">
      <alignment horizontal="left" vertical="center" wrapText="1"/>
    </xf>
    <xf numFmtId="0" fontId="58" fillId="6" borderId="29" xfId="0" applyFont="1" applyFill="1" applyBorder="1" applyAlignment="1">
      <alignment horizontal="left" vertical="center" wrapText="1"/>
    </xf>
    <xf numFmtId="0" fontId="58" fillId="6" borderId="33" xfId="0" applyFont="1" applyFill="1" applyBorder="1" applyAlignment="1">
      <alignment horizontal="left" vertical="center" wrapText="1"/>
    </xf>
    <xf numFmtId="44" fontId="26" fillId="2" borderId="34" xfId="3" applyFont="1" applyFill="1" applyBorder="1" applyAlignment="1" applyProtection="1">
      <alignment horizontal="center" vertical="center"/>
    </xf>
    <xf numFmtId="44" fontId="26" fillId="2" borderId="35" xfId="3" applyFont="1" applyFill="1" applyBorder="1" applyAlignment="1" applyProtection="1">
      <alignment horizontal="center" vertical="center"/>
    </xf>
    <xf numFmtId="0" fontId="7" fillId="0" borderId="23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54" xfId="0" applyFont="1" applyBorder="1" applyAlignment="1">
      <alignment horizontal="center"/>
    </xf>
    <xf numFmtId="0" fontId="7" fillId="0" borderId="55" xfId="0" applyFont="1" applyBorder="1" applyAlignment="1">
      <alignment horizontal="center"/>
    </xf>
    <xf numFmtId="0" fontId="43" fillId="3" borderId="34" xfId="0" applyFont="1" applyFill="1" applyBorder="1" applyAlignment="1">
      <alignment horizontal="center" vertical="center" textRotation="90"/>
    </xf>
    <xf numFmtId="0" fontId="43" fillId="3" borderId="35" xfId="0" applyFont="1" applyFill="1" applyBorder="1" applyAlignment="1">
      <alignment horizontal="center" vertical="center" textRotation="90"/>
    </xf>
    <xf numFmtId="0" fontId="78" fillId="3" borderId="52" xfId="0" applyFont="1" applyFill="1" applyBorder="1" applyAlignment="1">
      <alignment horizontal="center" vertical="center" wrapText="1"/>
    </xf>
    <xf numFmtId="0" fontId="78" fillId="3" borderId="61" xfId="0" applyFont="1" applyFill="1" applyBorder="1" applyAlignment="1">
      <alignment horizontal="center" vertical="center" wrapText="1"/>
    </xf>
    <xf numFmtId="0" fontId="78" fillId="3" borderId="51" xfId="0" applyFont="1" applyFill="1" applyBorder="1" applyAlignment="1">
      <alignment horizontal="center" vertical="center" wrapText="1"/>
    </xf>
    <xf numFmtId="1" fontId="76" fillId="5" borderId="2" xfId="0" applyNumberFormat="1" applyFont="1" applyFill="1" applyBorder="1" applyAlignment="1" applyProtection="1">
      <alignment horizontal="center" vertical="center"/>
      <protection locked="0"/>
    </xf>
    <xf numFmtId="1" fontId="76" fillId="5" borderId="16" xfId="0" applyNumberFormat="1" applyFont="1" applyFill="1" applyBorder="1" applyAlignment="1" applyProtection="1">
      <alignment horizontal="center" vertical="center"/>
      <protection locked="0"/>
    </xf>
    <xf numFmtId="1" fontId="76" fillId="5" borderId="18" xfId="0" applyNumberFormat="1" applyFont="1" applyFill="1" applyBorder="1" applyAlignment="1" applyProtection="1">
      <alignment horizontal="center" vertical="center"/>
      <protection locked="0"/>
    </xf>
    <xf numFmtId="0" fontId="26" fillId="2" borderId="13" xfId="0" applyFont="1" applyFill="1" applyBorder="1" applyAlignment="1">
      <alignment horizontal="center" vertical="center" wrapText="1"/>
    </xf>
    <xf numFmtId="0" fontId="26" fillId="2" borderId="14" xfId="0" applyFont="1" applyFill="1" applyBorder="1" applyAlignment="1">
      <alignment horizontal="center" vertical="center" wrapText="1"/>
    </xf>
    <xf numFmtId="0" fontId="26" fillId="2" borderId="15" xfId="0" applyFont="1" applyFill="1" applyBorder="1" applyAlignment="1">
      <alignment horizontal="center" vertical="center" wrapText="1"/>
    </xf>
    <xf numFmtId="0" fontId="76" fillId="3" borderId="50" xfId="0" applyFont="1" applyFill="1" applyBorder="1" applyAlignment="1">
      <alignment horizontal="center" vertical="center" wrapText="1"/>
    </xf>
    <xf numFmtId="0" fontId="76" fillId="3" borderId="51" xfId="0" applyFont="1" applyFill="1" applyBorder="1" applyAlignment="1">
      <alignment horizontal="center" vertical="center" wrapText="1"/>
    </xf>
    <xf numFmtId="0" fontId="76" fillId="3" borderId="52" xfId="0" applyFont="1" applyFill="1" applyBorder="1" applyAlignment="1">
      <alignment horizontal="center" vertical="center" wrapText="1"/>
    </xf>
    <xf numFmtId="14" fontId="76" fillId="0" borderId="53" xfId="0" applyNumberFormat="1" applyFont="1" applyBorder="1" applyAlignment="1">
      <alignment horizontal="center" vertical="center"/>
    </xf>
    <xf numFmtId="14" fontId="76" fillId="0" borderId="16" xfId="0" applyNumberFormat="1" applyFont="1" applyBorder="1" applyAlignment="1">
      <alignment horizontal="center" vertical="center"/>
    </xf>
    <xf numFmtId="14" fontId="76" fillId="0" borderId="2" xfId="0" applyNumberFormat="1" applyFont="1" applyBorder="1" applyAlignment="1">
      <alignment horizontal="center" vertical="center"/>
    </xf>
    <xf numFmtId="14" fontId="76" fillId="0" borderId="18" xfId="0" applyNumberFormat="1" applyFont="1" applyBorder="1" applyAlignment="1">
      <alignment horizontal="center" vertical="center"/>
    </xf>
    <xf numFmtId="0" fontId="56" fillId="0" borderId="23" xfId="0" applyFont="1" applyBorder="1" applyAlignment="1">
      <alignment horizontal="center" wrapText="1"/>
    </xf>
    <xf numFmtId="0" fontId="56" fillId="0" borderId="7" xfId="0" applyFont="1" applyBorder="1" applyAlignment="1">
      <alignment horizontal="center" wrapText="1"/>
    </xf>
    <xf numFmtId="0" fontId="56" fillId="0" borderId="5" xfId="0" applyFont="1" applyBorder="1" applyAlignment="1">
      <alignment horizontal="center" wrapText="1"/>
    </xf>
    <xf numFmtId="0" fontId="56" fillId="0" borderId="22" xfId="0" applyFont="1" applyBorder="1" applyAlignment="1">
      <alignment horizontal="center" wrapText="1"/>
    </xf>
    <xf numFmtId="0" fontId="56" fillId="0" borderId="11" xfId="0" applyFont="1" applyBorder="1" applyAlignment="1">
      <alignment horizontal="center" wrapText="1"/>
    </xf>
    <xf numFmtId="0" fontId="56" fillId="0" borderId="12" xfId="0" applyFont="1" applyBorder="1" applyAlignment="1">
      <alignment horizontal="center" wrapText="1"/>
    </xf>
    <xf numFmtId="2" fontId="26" fillId="0" borderId="0" xfId="0" applyNumberFormat="1" applyFont="1" applyAlignment="1">
      <alignment horizontal="center" vertical="center"/>
    </xf>
    <xf numFmtId="44" fontId="26" fillId="0" borderId="0" xfId="3" applyFont="1" applyFill="1" applyBorder="1" applyAlignment="1" applyProtection="1">
      <alignment horizontal="center" vertical="center"/>
    </xf>
    <xf numFmtId="0" fontId="21" fillId="0" borderId="0" xfId="0" applyFont="1" applyAlignment="1">
      <alignment horizontal="right" vertical="center"/>
    </xf>
    <xf numFmtId="4" fontId="8" fillId="5" borderId="58" xfId="0" applyNumberFormat="1" applyFont="1" applyFill="1" applyBorder="1" applyAlignment="1" applyProtection="1">
      <alignment horizontal="left" vertical="center"/>
      <protection locked="0"/>
    </xf>
    <xf numFmtId="4" fontId="8" fillId="5" borderId="0" xfId="0" applyNumberFormat="1" applyFont="1" applyFill="1" applyAlignment="1" applyProtection="1">
      <alignment horizontal="left" vertical="center"/>
      <protection locked="0"/>
    </xf>
    <xf numFmtId="4" fontId="8" fillId="5" borderId="59" xfId="0" applyNumberFormat="1" applyFont="1" applyFill="1" applyBorder="1" applyAlignment="1" applyProtection="1">
      <alignment horizontal="left" vertical="center"/>
      <protection locked="0"/>
    </xf>
    <xf numFmtId="4" fontId="8" fillId="5" borderId="10" xfId="0" applyNumberFormat="1" applyFont="1" applyFill="1" applyBorder="1" applyAlignment="1" applyProtection="1">
      <alignment horizontal="left" vertical="center"/>
      <protection locked="0"/>
    </xf>
    <xf numFmtId="4" fontId="8" fillId="5" borderId="24" xfId="0" applyNumberFormat="1" applyFont="1" applyFill="1" applyBorder="1" applyAlignment="1" applyProtection="1">
      <alignment horizontal="left" vertical="center"/>
      <protection locked="0"/>
    </xf>
    <xf numFmtId="4" fontId="8" fillId="5" borderId="60" xfId="0" applyNumberFormat="1" applyFont="1" applyFill="1" applyBorder="1" applyAlignment="1" applyProtection="1">
      <alignment horizontal="left" vertical="center"/>
      <protection locked="0"/>
    </xf>
    <xf numFmtId="0" fontId="77" fillId="0" borderId="41" xfId="0" applyFont="1" applyBorder="1" applyAlignment="1">
      <alignment horizontal="center" vertical="center" wrapText="1"/>
    </xf>
    <xf numFmtId="0" fontId="77" fillId="0" borderId="56" xfId="0" applyFont="1" applyBorder="1" applyAlignment="1">
      <alignment horizontal="center" vertical="center" wrapText="1"/>
    </xf>
    <xf numFmtId="0" fontId="77" fillId="0" borderId="57" xfId="0" applyFont="1" applyBorder="1" applyAlignment="1">
      <alignment horizontal="center" vertical="center" wrapText="1"/>
    </xf>
    <xf numFmtId="4" fontId="7" fillId="0" borderId="54" xfId="0" applyNumberFormat="1" applyFont="1" applyBorder="1" applyAlignment="1">
      <alignment horizontal="center"/>
    </xf>
    <xf numFmtId="4" fontId="7" fillId="0" borderId="55" xfId="0" applyNumberFormat="1" applyFont="1" applyBorder="1" applyAlignment="1">
      <alignment horizontal="center"/>
    </xf>
    <xf numFmtId="4" fontId="7" fillId="0" borderId="0" xfId="0" applyNumberFormat="1" applyFont="1" applyAlignment="1">
      <alignment horizontal="center"/>
    </xf>
    <xf numFmtId="4" fontId="56" fillId="0" borderId="23" xfId="0" applyNumberFormat="1" applyFont="1" applyBorder="1" applyAlignment="1">
      <alignment horizontal="center" vertical="top"/>
    </xf>
    <xf numFmtId="4" fontId="56" fillId="0" borderId="7" xfId="0" applyNumberFormat="1" applyFont="1" applyBorder="1" applyAlignment="1">
      <alignment horizontal="center" vertical="top"/>
    </xf>
    <xf numFmtId="2" fontId="66" fillId="7" borderId="13" xfId="0" applyNumberFormat="1" applyFont="1" applyFill="1" applyBorder="1" applyAlignment="1">
      <alignment horizontal="center" vertical="center" wrapText="1"/>
    </xf>
    <xf numFmtId="2" fontId="60" fillId="7" borderId="14" xfId="0" applyNumberFormat="1" applyFont="1" applyFill="1" applyBorder="1" applyAlignment="1">
      <alignment horizontal="center" vertical="center" wrapText="1"/>
    </xf>
    <xf numFmtId="2" fontId="60" fillId="7" borderId="15" xfId="0" applyNumberFormat="1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67" fillId="6" borderId="25" xfId="0" applyFont="1" applyFill="1" applyBorder="1" applyAlignment="1">
      <alignment horizontal="left" vertical="center" wrapText="1" indent="6"/>
    </xf>
    <xf numFmtId="0" fontId="45" fillId="6" borderId="26" xfId="0" applyFont="1" applyFill="1" applyBorder="1" applyAlignment="1">
      <alignment horizontal="left" vertical="center" wrapText="1" indent="6"/>
    </xf>
    <xf numFmtId="0" fontId="45" fillId="6" borderId="27" xfId="0" applyFont="1" applyFill="1" applyBorder="1" applyAlignment="1">
      <alignment horizontal="left" vertical="center" wrapText="1" indent="6"/>
    </xf>
    <xf numFmtId="0" fontId="45" fillId="6" borderId="28" xfId="0" applyFont="1" applyFill="1" applyBorder="1" applyAlignment="1">
      <alignment horizontal="left" vertical="center" wrapText="1" indent="6"/>
    </xf>
    <xf numFmtId="0" fontId="45" fillId="6" borderId="29" xfId="0" applyFont="1" applyFill="1" applyBorder="1" applyAlignment="1">
      <alignment horizontal="left" vertical="center" wrapText="1" indent="6"/>
    </xf>
    <xf numFmtId="0" fontId="45" fillId="6" borderId="30" xfId="0" applyFont="1" applyFill="1" applyBorder="1" applyAlignment="1">
      <alignment horizontal="left" vertical="center" wrapText="1" indent="6"/>
    </xf>
    <xf numFmtId="0" fontId="41" fillId="3" borderId="1" xfId="0" applyFont="1" applyFill="1" applyBorder="1" applyAlignment="1">
      <alignment horizontal="center" vertical="center" wrapText="1"/>
    </xf>
    <xf numFmtId="0" fontId="44" fillId="3" borderId="1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79" fillId="0" borderId="23" xfId="0" applyFont="1" applyBorder="1" applyAlignment="1">
      <alignment horizontal="center" wrapText="1"/>
    </xf>
    <xf numFmtId="0" fontId="79" fillId="0" borderId="7" xfId="0" applyFont="1" applyBorder="1" applyAlignment="1">
      <alignment horizontal="center" wrapText="1"/>
    </xf>
    <xf numFmtId="0" fontId="79" fillId="0" borderId="5" xfId="0" applyFont="1" applyBorder="1" applyAlignment="1">
      <alignment horizontal="center" wrapText="1"/>
    </xf>
    <xf numFmtId="0" fontId="79" fillId="0" borderId="22" xfId="0" applyFont="1" applyBorder="1" applyAlignment="1">
      <alignment horizontal="center" wrapText="1"/>
    </xf>
    <xf numFmtId="0" fontId="79" fillId="0" borderId="11" xfId="0" applyFont="1" applyBorder="1" applyAlignment="1">
      <alignment horizontal="center" wrapText="1"/>
    </xf>
    <xf numFmtId="0" fontId="79" fillId="0" borderId="12" xfId="0" applyFont="1" applyBorder="1" applyAlignment="1">
      <alignment horizontal="center" wrapText="1"/>
    </xf>
    <xf numFmtId="0" fontId="44" fillId="3" borderId="6" xfId="0" applyFont="1" applyFill="1" applyBorder="1" applyAlignment="1">
      <alignment horizontal="center" vertical="center" wrapText="1"/>
    </xf>
    <xf numFmtId="0" fontId="44" fillId="3" borderId="9" xfId="0" applyFont="1" applyFill="1" applyBorder="1" applyAlignment="1">
      <alignment horizontal="center" vertical="center" wrapText="1"/>
    </xf>
  </cellXfs>
  <cellStyles count="6">
    <cellStyle name="Lien hypertexte" xfId="1" builtinId="8"/>
    <cellStyle name="Milliers" xfId="2" builtinId="3"/>
    <cellStyle name="Monétaire" xfId="3" builtinId="4"/>
    <cellStyle name="Normal" xfId="0" builtinId="0"/>
    <cellStyle name="Normal 2" xfId="4" xr:uid="{00000000-0005-0000-0000-000004000000}"/>
    <cellStyle name="Pourcentage" xfId="5" builtinId="5"/>
  </cellStyles>
  <dxfs count="7">
    <dxf>
      <font>
        <color theme="0" tint="-0.34998626667073579"/>
      </font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color theme="0" tint="-0.34998626667073579"/>
      </font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ill>
        <patternFill>
          <bgColor theme="9" tint="0.79998168889431442"/>
        </patternFill>
      </fill>
      <border>
        <bottom style="thin">
          <color theme="9" tint="-0.24994659260841701"/>
        </bottom>
        <vertical/>
        <horizontal/>
      </border>
    </dxf>
    <dxf>
      <font>
        <color theme="0" tint="-0.34998626667073579"/>
      </font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numFmt numFmtId="168" formatCode="_-* #,##0.00\ [$€-40C]_-;\-* #,##0.00\ [$€-40C]_-;_-* &quot;-&quot;??\ [$€-40C]_-;_-@_-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</dxfs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colorful3">
  <dgm:title val=""/>
  <dgm:desc val=""/>
  <dgm:catLst>
    <dgm:cat type="colorful" pri="10300"/>
  </dgm:catLst>
  <dgm:styleLbl name="node0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3"/>
      <a:schemeClr val="accent4"/>
    </dgm:fillClrLst>
    <dgm:linClrLst>
      <a:schemeClr val="accent3"/>
      <a:schemeClr val="accent4"/>
    </dgm:linClrLst>
    <dgm:effectClrLst/>
    <dgm:txLinClrLst/>
    <dgm:txFillClrLst/>
    <dgm:txEffectClrLst/>
  </dgm:styleLbl>
  <dgm:styleLbl name="ln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3">
        <a:alpha val="50000"/>
      </a:schemeClr>
      <a:schemeClr val="accent4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3">
        <a:tint val="50000"/>
      </a:schemeClr>
      <a:schemeClr val="accent4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/>
    <dgm:linClrLst>
      <a:schemeClr val="accent3"/>
      <a:schemeClr val="accent4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3"/>
    </dgm:fillClrLst>
    <dgm:linClrLst meth="repeat">
      <a:schemeClr val="accent3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3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1">
    <dgm:fillClrLst meth="repeat">
      <a:schemeClr val="accent4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2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3"/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>
        <a:tint val="9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>
        <a:tint val="70000"/>
      </a:schemeClr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6">
        <a:tint val="50000"/>
      </a:schemeClr>
    </dgm:fillClrLst>
    <dgm:linClrLst meth="repeat">
      <a:schemeClr val="accent6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f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5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6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3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3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3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3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2.xml><?xml version="1.0" encoding="utf-8"?>
<dgm:colorsDef xmlns:dgm="http://schemas.openxmlformats.org/drawingml/2006/diagram" xmlns:a="http://schemas.openxmlformats.org/drawingml/2006/main" uniqueId="urn:microsoft.com/office/officeart/2005/8/colors/colorful3">
  <dgm:title val=""/>
  <dgm:desc val=""/>
  <dgm:catLst>
    <dgm:cat type="colorful" pri="10300"/>
  </dgm:catLst>
  <dgm:styleLbl name="node0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3"/>
      <a:schemeClr val="accent4"/>
    </dgm:fillClrLst>
    <dgm:linClrLst>
      <a:schemeClr val="accent3"/>
      <a:schemeClr val="accent4"/>
    </dgm:linClrLst>
    <dgm:effectClrLst/>
    <dgm:txLinClrLst/>
    <dgm:txFillClrLst/>
    <dgm:txEffectClrLst/>
  </dgm:styleLbl>
  <dgm:styleLbl name="ln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3">
        <a:alpha val="50000"/>
      </a:schemeClr>
      <a:schemeClr val="accent4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3">
        <a:tint val="50000"/>
      </a:schemeClr>
      <a:schemeClr val="accent4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/>
    <dgm:linClrLst>
      <a:schemeClr val="accent3"/>
      <a:schemeClr val="accent4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3"/>
    </dgm:fillClrLst>
    <dgm:linClrLst meth="repeat">
      <a:schemeClr val="accent3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3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1">
    <dgm:fillClrLst meth="repeat">
      <a:schemeClr val="accent4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2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3"/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>
        <a:tint val="9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>
        <a:tint val="70000"/>
      </a:schemeClr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6">
        <a:tint val="50000"/>
      </a:schemeClr>
    </dgm:fillClrLst>
    <dgm:linClrLst meth="repeat">
      <a:schemeClr val="accent6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f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5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6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3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3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3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3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615974C0-1AD6-442A-B89F-A3BA3F3207A3}" type="doc">
      <dgm:prSet loTypeId="urn:microsoft.com/office/officeart/2005/8/layout/chevron2" loCatId="process" qsTypeId="urn:microsoft.com/office/officeart/2005/8/quickstyle/simple4" qsCatId="simple" csTypeId="urn:microsoft.com/office/officeart/2005/8/colors/colorful3" csCatId="colorful" phldr="1"/>
      <dgm:spPr/>
      <dgm:t>
        <a:bodyPr/>
        <a:lstStyle/>
        <a:p>
          <a:endParaRPr lang="fr-FR"/>
        </a:p>
      </dgm:t>
    </dgm:pt>
    <dgm:pt modelId="{1ED577AD-8111-41FD-8865-68838F17F98D}">
      <dgm:prSet phldrT="[Texte]" custT="1"/>
      <dgm:spPr/>
      <dgm:t>
        <a:bodyPr/>
        <a:lstStyle/>
        <a:p>
          <a:r>
            <a:rPr lang="fr-FR" sz="1200" b="1"/>
            <a:t> Calcul automatique des salaires base forfaitaire horaire </a:t>
          </a:r>
          <a:endParaRPr lang="fr-FR" sz="1200"/>
        </a:p>
      </dgm:t>
    </dgm:pt>
    <dgm:pt modelId="{72CEBD83-C067-49AA-88FB-6FD0732E432C}" type="parTrans" cxnId="{3E7B24DF-83A7-4D76-8CE8-CE11F2703818}">
      <dgm:prSet/>
      <dgm:spPr/>
      <dgm:t>
        <a:bodyPr/>
        <a:lstStyle/>
        <a:p>
          <a:endParaRPr lang="fr-FR" sz="2400"/>
        </a:p>
      </dgm:t>
    </dgm:pt>
    <dgm:pt modelId="{02E23AAB-308C-4E54-BE3C-509B1DB62726}" type="sibTrans" cxnId="{3E7B24DF-83A7-4D76-8CE8-CE11F2703818}">
      <dgm:prSet/>
      <dgm:spPr/>
      <dgm:t>
        <a:bodyPr/>
        <a:lstStyle/>
        <a:p>
          <a:endParaRPr lang="fr-FR" sz="2400"/>
        </a:p>
      </dgm:t>
    </dgm:pt>
    <dgm:pt modelId="{805B6760-4789-46C9-B3CE-0DA7748E7706}">
      <dgm:prSet phldrT="[Texte]" custT="1"/>
      <dgm:spPr/>
      <dgm:t>
        <a:bodyPr/>
        <a:lstStyle/>
        <a:p>
          <a:pPr algn="l"/>
          <a:r>
            <a:rPr lang="fr-FR" sz="1200"/>
            <a:t> Dès lors que l'établissement sollicite la prise en charge de frais de traitements </a:t>
          </a:r>
          <a:r>
            <a:rPr lang="fr-FR" sz="1200" b="1" u="sng"/>
            <a:t>sur des fonds mutualisés</a:t>
          </a:r>
          <a:r>
            <a:rPr lang="fr-FR" sz="1200"/>
            <a:t>, un forfait horaire ou par grade s'applique.</a:t>
          </a:r>
          <a:endParaRPr lang="fr-FR" sz="1200" b="1"/>
        </a:p>
      </dgm:t>
    </dgm:pt>
    <dgm:pt modelId="{318100A9-5D81-43E2-854D-88276C44D1AF}" type="parTrans" cxnId="{37B9A060-3B31-4EEF-BE3B-43EB6D4A7ECB}">
      <dgm:prSet/>
      <dgm:spPr/>
      <dgm:t>
        <a:bodyPr/>
        <a:lstStyle/>
        <a:p>
          <a:endParaRPr lang="fr-FR" sz="2400"/>
        </a:p>
      </dgm:t>
    </dgm:pt>
    <dgm:pt modelId="{C013B16C-3F8B-4748-8D97-7E7C96C6ED61}" type="sibTrans" cxnId="{37B9A060-3B31-4EEF-BE3B-43EB6D4A7ECB}">
      <dgm:prSet/>
      <dgm:spPr/>
      <dgm:t>
        <a:bodyPr/>
        <a:lstStyle/>
        <a:p>
          <a:endParaRPr lang="fr-FR" sz="2400"/>
        </a:p>
      </dgm:t>
    </dgm:pt>
    <dgm:pt modelId="{285FB580-1844-4AC1-8DFA-17A3D2F2E385}">
      <dgm:prSet phldrT="[Texte]" custT="1"/>
      <dgm:spPr/>
      <dgm:t>
        <a:bodyPr anchor="t"/>
        <a:lstStyle/>
        <a:p>
          <a:pPr algn="ctr"/>
          <a:r>
            <a:rPr lang="fr-FR" sz="4000" b="0">
              <a:latin typeface="Tw Cen MT Condensed Extra Bold" panose="020B0803020202020204" pitchFamily="34" charset="0"/>
            </a:rPr>
            <a:t>1</a:t>
          </a:r>
        </a:p>
      </dgm:t>
    </dgm:pt>
    <dgm:pt modelId="{CB2BEED0-4C22-4593-B3E2-87480F7F7254}" type="parTrans" cxnId="{20EA1AF0-9625-4066-8872-CFB45D77769D}">
      <dgm:prSet/>
      <dgm:spPr/>
      <dgm:t>
        <a:bodyPr/>
        <a:lstStyle/>
        <a:p>
          <a:endParaRPr lang="fr-FR" sz="2400"/>
        </a:p>
      </dgm:t>
    </dgm:pt>
    <dgm:pt modelId="{02C0F355-943F-4AB9-BE7E-9323D32E0CA3}" type="sibTrans" cxnId="{20EA1AF0-9625-4066-8872-CFB45D77769D}">
      <dgm:prSet/>
      <dgm:spPr/>
      <dgm:t>
        <a:bodyPr/>
        <a:lstStyle/>
        <a:p>
          <a:endParaRPr lang="fr-FR" sz="2400"/>
        </a:p>
      </dgm:t>
    </dgm:pt>
    <dgm:pt modelId="{A7802C13-F51E-4315-9A76-018C820C8CA5}">
      <dgm:prSet phldrT="[Texte]" custT="1"/>
      <dgm:spPr/>
      <dgm:t>
        <a:bodyPr anchor="t"/>
        <a:lstStyle/>
        <a:p>
          <a:pPr algn="ctr"/>
          <a:r>
            <a:rPr lang="fr-FR" sz="4000" b="0">
              <a:latin typeface="Tw Cen MT Condensed Extra Bold" panose="020B0803020202020204" pitchFamily="34" charset="0"/>
            </a:rPr>
            <a:t>2</a:t>
          </a:r>
        </a:p>
      </dgm:t>
    </dgm:pt>
    <dgm:pt modelId="{77FD5400-E91E-414E-8EDD-DD2B42FC898B}" type="parTrans" cxnId="{0E23E2AC-21D9-4B60-9663-B6082EE875FD}">
      <dgm:prSet/>
      <dgm:spPr/>
      <dgm:t>
        <a:bodyPr/>
        <a:lstStyle/>
        <a:p>
          <a:endParaRPr lang="fr-FR" sz="2400"/>
        </a:p>
      </dgm:t>
    </dgm:pt>
    <dgm:pt modelId="{F09828F9-68CE-43CA-B6DE-584F25EC8BE6}" type="sibTrans" cxnId="{0E23E2AC-21D9-4B60-9663-B6082EE875FD}">
      <dgm:prSet/>
      <dgm:spPr/>
      <dgm:t>
        <a:bodyPr/>
        <a:lstStyle/>
        <a:p>
          <a:endParaRPr lang="fr-FR" sz="2400"/>
        </a:p>
      </dgm:t>
    </dgm:pt>
    <dgm:pt modelId="{198C77A3-8F0A-489D-BF8C-080FA81713E6}">
      <dgm:prSet phldrT="[Texte]" custT="1"/>
      <dgm:spPr/>
      <dgm:t>
        <a:bodyPr anchor="ctr"/>
        <a:lstStyle/>
        <a:p>
          <a:pPr algn="l"/>
          <a:r>
            <a:rPr lang="fr-FR" sz="1200" b="1"/>
            <a:t> Compléter cette fiche avec les explications suivantes :</a:t>
          </a:r>
          <a:endParaRPr lang="fr-FR" sz="1200" b="0">
            <a:latin typeface="+mn-lt"/>
          </a:endParaRPr>
        </a:p>
      </dgm:t>
    </dgm:pt>
    <dgm:pt modelId="{2D4B5990-9BE0-4A90-BC23-61CF8B7BA9C2}" type="parTrans" cxnId="{0BB52565-BD32-47C1-854B-C2ACA2314F41}">
      <dgm:prSet/>
      <dgm:spPr/>
      <dgm:t>
        <a:bodyPr/>
        <a:lstStyle/>
        <a:p>
          <a:endParaRPr lang="fr-FR" sz="2400"/>
        </a:p>
      </dgm:t>
    </dgm:pt>
    <dgm:pt modelId="{A8303B65-567C-424C-98C8-77BB236BF25F}" type="sibTrans" cxnId="{0BB52565-BD32-47C1-854B-C2ACA2314F41}">
      <dgm:prSet/>
      <dgm:spPr/>
      <dgm:t>
        <a:bodyPr/>
        <a:lstStyle/>
        <a:p>
          <a:endParaRPr lang="fr-FR" sz="2400"/>
        </a:p>
      </dgm:t>
    </dgm:pt>
    <dgm:pt modelId="{E69CA84B-A1F4-4FB6-99F6-412E559B54A4}">
      <dgm:prSet phldrT="[Texte]" custT="1"/>
      <dgm:spPr/>
      <dgm:t>
        <a:bodyPr anchor="t"/>
        <a:lstStyle/>
        <a:p>
          <a:pPr algn="ctr"/>
          <a:r>
            <a:rPr lang="fr-FR" sz="4000" b="0">
              <a:latin typeface="Tw Cen MT Condensed Extra Bold" panose="020B0803020202020204" pitchFamily="34" charset="0"/>
            </a:rPr>
            <a:t>3</a:t>
          </a:r>
        </a:p>
      </dgm:t>
    </dgm:pt>
    <dgm:pt modelId="{BEC7F974-69CF-43A1-A6FE-F3D03298D0AA}" type="parTrans" cxnId="{8A6FC74D-F456-4EA8-BC61-632B25546293}">
      <dgm:prSet/>
      <dgm:spPr/>
      <dgm:t>
        <a:bodyPr/>
        <a:lstStyle/>
        <a:p>
          <a:endParaRPr lang="fr-FR" sz="2400"/>
        </a:p>
      </dgm:t>
    </dgm:pt>
    <dgm:pt modelId="{6DE9679E-0FE9-400D-AD2C-9B33094E1040}" type="sibTrans" cxnId="{8A6FC74D-F456-4EA8-BC61-632B25546293}">
      <dgm:prSet/>
      <dgm:spPr/>
      <dgm:t>
        <a:bodyPr/>
        <a:lstStyle/>
        <a:p>
          <a:endParaRPr lang="fr-FR" sz="2400"/>
        </a:p>
      </dgm:t>
    </dgm:pt>
    <dgm:pt modelId="{A051537C-C6D5-4E24-853A-F9315992BAA3}">
      <dgm:prSet phldrT="[Texte]" custT="1"/>
      <dgm:spPr/>
      <dgm:t>
        <a:bodyPr anchor="ctr"/>
        <a:lstStyle/>
        <a:p>
          <a:pPr algn="l"/>
          <a:r>
            <a:rPr lang="fr-FR" sz="1200" b="1">
              <a:latin typeface="+mn-lt"/>
            </a:rPr>
            <a:t> Saisie de l'intitulé </a:t>
          </a:r>
          <a:r>
            <a:rPr lang="fr-FR" sz="1200" b="1" u="sng">
              <a:latin typeface="+mn-lt"/>
            </a:rPr>
            <a:t>complet</a:t>
          </a:r>
          <a:r>
            <a:rPr lang="fr-FR" sz="1200" b="1">
              <a:latin typeface="+mn-lt"/>
            </a:rPr>
            <a:t> de la formation</a:t>
          </a:r>
        </a:p>
      </dgm:t>
    </dgm:pt>
    <dgm:pt modelId="{1B446E64-38B1-41DE-BAE1-9BA561FF8CD6}" type="parTrans" cxnId="{0C490BEA-51EA-430B-A7F3-0BD1B0D61BD0}">
      <dgm:prSet/>
      <dgm:spPr/>
      <dgm:t>
        <a:bodyPr/>
        <a:lstStyle/>
        <a:p>
          <a:endParaRPr lang="fr-FR" sz="2400"/>
        </a:p>
      </dgm:t>
    </dgm:pt>
    <dgm:pt modelId="{C5CD28E9-555D-4DE2-8206-35642BC3347B}" type="sibTrans" cxnId="{0C490BEA-51EA-430B-A7F3-0BD1B0D61BD0}">
      <dgm:prSet/>
      <dgm:spPr/>
      <dgm:t>
        <a:bodyPr/>
        <a:lstStyle/>
        <a:p>
          <a:endParaRPr lang="fr-FR" sz="2400"/>
        </a:p>
      </dgm:t>
    </dgm:pt>
    <dgm:pt modelId="{608DE6E1-9B32-46EA-B0B5-0CC5CD4B07A7}">
      <dgm:prSet phldrT="[Texte]" custT="1"/>
      <dgm:spPr/>
      <dgm:t>
        <a:bodyPr anchor="ctr"/>
        <a:lstStyle/>
        <a:p>
          <a:pPr algn="l"/>
          <a:r>
            <a:rPr lang="fr-FR" sz="1200" b="1">
              <a:latin typeface="+mn-lt"/>
            </a:rPr>
            <a:t> Saisie de la date de début &amp; de la date de fin de la formation </a:t>
          </a:r>
          <a:endParaRPr lang="fr-FR" sz="1200" b="0">
            <a:latin typeface="Tw Cen MT Condensed Extra Bold" panose="020B0803020202020204" pitchFamily="34" charset="0"/>
          </a:endParaRPr>
        </a:p>
      </dgm:t>
    </dgm:pt>
    <dgm:pt modelId="{7DA1B5EF-BC22-45AA-B9EB-268F1D502585}" type="parTrans" cxnId="{D986A57B-A621-44FC-A6AD-6533162360C2}">
      <dgm:prSet/>
      <dgm:spPr/>
      <dgm:t>
        <a:bodyPr/>
        <a:lstStyle/>
        <a:p>
          <a:endParaRPr lang="fr-FR" sz="2000"/>
        </a:p>
      </dgm:t>
    </dgm:pt>
    <dgm:pt modelId="{8425ADB5-E336-4FE1-9DB7-8EAE14D65E61}" type="sibTrans" cxnId="{D986A57B-A621-44FC-A6AD-6533162360C2}">
      <dgm:prSet/>
      <dgm:spPr/>
      <dgm:t>
        <a:bodyPr/>
        <a:lstStyle/>
        <a:p>
          <a:endParaRPr lang="fr-FR" sz="2000"/>
        </a:p>
      </dgm:t>
    </dgm:pt>
    <dgm:pt modelId="{963B53E6-CCCD-4839-A0D3-AABC7037921F}">
      <dgm:prSet phldrT="[Texte]" custT="1"/>
      <dgm:spPr/>
      <dgm:t>
        <a:bodyPr/>
        <a:lstStyle/>
        <a:p>
          <a:pPr algn="l"/>
          <a:r>
            <a:rPr lang="fr-FR" sz="1200" b="0"/>
            <a:t>Pour les formations </a:t>
          </a:r>
          <a:r>
            <a:rPr lang="fr-FR" sz="1200" b="1" u="sng"/>
            <a:t>d'une durée inférieure à 52 jours </a:t>
          </a:r>
          <a:r>
            <a:rPr lang="fr-FR" sz="1200" b="0"/>
            <a:t>: renseigner une durée de formation </a:t>
          </a:r>
          <a:r>
            <a:rPr lang="fr-FR" sz="1200" b="1" i="1">
              <a:solidFill>
                <a:srgbClr val="0070C0"/>
              </a:solidFill>
            </a:rPr>
            <a:t>en nombre d'heures</a:t>
          </a:r>
        </a:p>
      </dgm:t>
    </dgm:pt>
    <dgm:pt modelId="{B72A4EFD-089A-448F-9829-B5A42B14A821}" type="parTrans" cxnId="{F5DE7A25-FE4A-4D4A-9B61-AF2BF1A09B13}">
      <dgm:prSet/>
      <dgm:spPr/>
      <dgm:t>
        <a:bodyPr/>
        <a:lstStyle/>
        <a:p>
          <a:endParaRPr lang="fr-FR" sz="2000"/>
        </a:p>
      </dgm:t>
    </dgm:pt>
    <dgm:pt modelId="{38DCE237-1064-470C-9661-28A52C378825}" type="sibTrans" cxnId="{F5DE7A25-FE4A-4D4A-9B61-AF2BF1A09B13}">
      <dgm:prSet/>
      <dgm:spPr/>
      <dgm:t>
        <a:bodyPr/>
        <a:lstStyle/>
        <a:p>
          <a:endParaRPr lang="fr-FR" sz="2000"/>
        </a:p>
      </dgm:t>
    </dgm:pt>
    <dgm:pt modelId="{6738F964-C909-42CE-90BF-5B4A737A8A62}">
      <dgm:prSet phldrT="[Texte]" custT="1"/>
      <dgm:spPr/>
      <dgm:t>
        <a:bodyPr anchor="t"/>
        <a:lstStyle/>
        <a:p>
          <a:pPr algn="ctr"/>
          <a:r>
            <a:rPr lang="fr-FR" sz="4000" b="0">
              <a:latin typeface="Tw Cen MT Condensed Extra Bold" panose="020B0803020202020204" pitchFamily="34" charset="0"/>
            </a:rPr>
            <a:t>4</a:t>
          </a:r>
          <a:endParaRPr lang="fr-FR" sz="4000" b="1"/>
        </a:p>
      </dgm:t>
    </dgm:pt>
    <dgm:pt modelId="{11EC6048-EB9C-4A3A-A0FE-7B7C34EB93B9}" type="parTrans" cxnId="{A091B611-3789-4B59-8FBB-43E7E80473F9}">
      <dgm:prSet/>
      <dgm:spPr/>
      <dgm:t>
        <a:bodyPr/>
        <a:lstStyle/>
        <a:p>
          <a:endParaRPr lang="fr-FR" sz="2000"/>
        </a:p>
      </dgm:t>
    </dgm:pt>
    <dgm:pt modelId="{435730DC-FF17-4734-9F9E-3206D88878D3}" type="sibTrans" cxnId="{A091B611-3789-4B59-8FBB-43E7E80473F9}">
      <dgm:prSet/>
      <dgm:spPr/>
      <dgm:t>
        <a:bodyPr/>
        <a:lstStyle/>
        <a:p>
          <a:endParaRPr lang="fr-FR" sz="2000"/>
        </a:p>
      </dgm:t>
    </dgm:pt>
    <dgm:pt modelId="{CEF64B6C-BF8D-4B84-9072-B439048AA0EE}">
      <dgm:prSet custT="1"/>
      <dgm:spPr/>
      <dgm:t>
        <a:bodyPr anchor="t"/>
        <a:lstStyle/>
        <a:p>
          <a:r>
            <a:rPr lang="fr-FR" sz="4000" b="0">
              <a:latin typeface="Tw Cen MT Condensed Extra Bold" panose="020B0803020202020204" pitchFamily="34" charset="0"/>
            </a:rPr>
            <a:t>5</a:t>
          </a:r>
        </a:p>
      </dgm:t>
    </dgm:pt>
    <dgm:pt modelId="{C3A5C07C-E7FE-46C7-B321-0E4C717EF31A}" type="parTrans" cxnId="{4B43C1FB-4A8F-4859-AC0E-B8B8E2C2AFAC}">
      <dgm:prSet/>
      <dgm:spPr/>
      <dgm:t>
        <a:bodyPr/>
        <a:lstStyle/>
        <a:p>
          <a:endParaRPr lang="fr-FR" sz="2000"/>
        </a:p>
      </dgm:t>
    </dgm:pt>
    <dgm:pt modelId="{529A2A36-1F50-4CB4-9E71-BBCF0B788230}" type="sibTrans" cxnId="{4B43C1FB-4A8F-4859-AC0E-B8B8E2C2AFAC}">
      <dgm:prSet/>
      <dgm:spPr/>
      <dgm:t>
        <a:bodyPr/>
        <a:lstStyle/>
        <a:p>
          <a:endParaRPr lang="fr-FR" sz="2000"/>
        </a:p>
      </dgm:t>
    </dgm:pt>
    <dgm:pt modelId="{474F3AF3-9D9C-4573-B37D-F5C282BE0DBD}">
      <dgm:prSet phldrT="[Texte]" custT="1"/>
      <dgm:spPr/>
      <dgm:t>
        <a:bodyPr/>
        <a:lstStyle/>
        <a:p>
          <a:pPr algn="l"/>
          <a:r>
            <a:rPr lang="fr-FR" sz="1200" b="0"/>
            <a:t>Pour les formations </a:t>
          </a:r>
          <a:r>
            <a:rPr lang="fr-FR" sz="1200" b="1" u="sng"/>
            <a:t>d'une durée supérieure à 52 jours </a:t>
          </a:r>
          <a:r>
            <a:rPr lang="fr-FR" sz="1200" b="0"/>
            <a:t>: renseigner une durée de formation </a:t>
          </a:r>
          <a:r>
            <a:rPr lang="fr-FR" sz="1200" b="1" i="1">
              <a:solidFill>
                <a:srgbClr val="0070C0"/>
              </a:solidFill>
            </a:rPr>
            <a:t>en nombre de mois</a:t>
          </a:r>
        </a:p>
      </dgm:t>
    </dgm:pt>
    <dgm:pt modelId="{23BF8AD8-B44F-4457-8F10-713097D7326B}" type="parTrans" cxnId="{C9805EB8-8B94-40F4-9C15-C7FEE0F7DB4D}">
      <dgm:prSet/>
      <dgm:spPr/>
      <dgm:t>
        <a:bodyPr/>
        <a:lstStyle/>
        <a:p>
          <a:endParaRPr lang="fr-FR"/>
        </a:p>
      </dgm:t>
    </dgm:pt>
    <dgm:pt modelId="{6944E403-8BA3-4BFF-ACED-E730EA6576C8}" type="sibTrans" cxnId="{C9805EB8-8B94-40F4-9C15-C7FEE0F7DB4D}">
      <dgm:prSet/>
      <dgm:spPr/>
      <dgm:t>
        <a:bodyPr/>
        <a:lstStyle/>
        <a:p>
          <a:endParaRPr lang="fr-FR"/>
        </a:p>
      </dgm:t>
    </dgm:pt>
    <dgm:pt modelId="{F4B50221-A637-4A65-B378-05DBD3A04739}" type="pres">
      <dgm:prSet presAssocID="{615974C0-1AD6-442A-B89F-A3BA3F3207A3}" presName="linearFlow" presStyleCnt="0">
        <dgm:presLayoutVars>
          <dgm:dir/>
          <dgm:animLvl val="lvl"/>
          <dgm:resizeHandles val="exact"/>
        </dgm:presLayoutVars>
      </dgm:prSet>
      <dgm:spPr/>
    </dgm:pt>
    <dgm:pt modelId="{FB0B2A73-F772-4983-BFAE-DBCB673B7207}" type="pres">
      <dgm:prSet presAssocID="{285FB580-1844-4AC1-8DFA-17A3D2F2E385}" presName="composite" presStyleCnt="0"/>
      <dgm:spPr/>
    </dgm:pt>
    <dgm:pt modelId="{C620CE46-FD91-48F3-A54F-AC44FBCADF06}" type="pres">
      <dgm:prSet presAssocID="{285FB580-1844-4AC1-8DFA-17A3D2F2E385}" presName="parentText" presStyleLbl="alignNode1" presStyleIdx="0" presStyleCnt="5">
        <dgm:presLayoutVars>
          <dgm:chMax val="1"/>
          <dgm:bulletEnabled val="1"/>
        </dgm:presLayoutVars>
      </dgm:prSet>
      <dgm:spPr>
        <a:prstGeom prst="chevron">
          <a:avLst/>
        </a:prstGeom>
      </dgm:spPr>
    </dgm:pt>
    <dgm:pt modelId="{E52B1864-E74F-4AEC-B3A2-000CBFCC1621}" type="pres">
      <dgm:prSet presAssocID="{285FB580-1844-4AC1-8DFA-17A3D2F2E385}" presName="descendantText" presStyleLbl="alignAcc1" presStyleIdx="0" presStyleCnt="5">
        <dgm:presLayoutVars>
          <dgm:bulletEnabled val="1"/>
        </dgm:presLayoutVars>
      </dgm:prSet>
      <dgm:spPr/>
    </dgm:pt>
    <dgm:pt modelId="{26C73E86-30C0-4C72-A18E-B4257FB2D9D8}" type="pres">
      <dgm:prSet presAssocID="{02C0F355-943F-4AB9-BE7E-9323D32E0CA3}" presName="sp" presStyleCnt="0"/>
      <dgm:spPr/>
    </dgm:pt>
    <dgm:pt modelId="{29E5BD8F-C09D-4318-A170-75664C13DC81}" type="pres">
      <dgm:prSet presAssocID="{A7802C13-F51E-4315-9A76-018C820C8CA5}" presName="composite" presStyleCnt="0"/>
      <dgm:spPr/>
    </dgm:pt>
    <dgm:pt modelId="{5AC2748C-321B-4D46-9EAF-56048E5DB915}" type="pres">
      <dgm:prSet presAssocID="{A7802C13-F51E-4315-9A76-018C820C8CA5}" presName="parentText" presStyleLbl="alignNode1" presStyleIdx="1" presStyleCnt="5">
        <dgm:presLayoutVars>
          <dgm:chMax val="1"/>
          <dgm:bulletEnabled val="1"/>
        </dgm:presLayoutVars>
      </dgm:prSet>
      <dgm:spPr/>
    </dgm:pt>
    <dgm:pt modelId="{3BBC7223-7A70-41C0-A5DC-4FECE640656B}" type="pres">
      <dgm:prSet presAssocID="{A7802C13-F51E-4315-9A76-018C820C8CA5}" presName="descendantText" presStyleLbl="alignAcc1" presStyleIdx="1" presStyleCnt="5">
        <dgm:presLayoutVars>
          <dgm:bulletEnabled val="1"/>
        </dgm:presLayoutVars>
      </dgm:prSet>
      <dgm:spPr/>
    </dgm:pt>
    <dgm:pt modelId="{69354C6E-BF9A-401B-9D7F-894101687E4E}" type="pres">
      <dgm:prSet presAssocID="{F09828F9-68CE-43CA-B6DE-584F25EC8BE6}" presName="sp" presStyleCnt="0"/>
      <dgm:spPr/>
    </dgm:pt>
    <dgm:pt modelId="{A9383344-C529-4F4F-9540-413C33CAEA3F}" type="pres">
      <dgm:prSet presAssocID="{E69CA84B-A1F4-4FB6-99F6-412E559B54A4}" presName="composite" presStyleCnt="0"/>
      <dgm:spPr/>
    </dgm:pt>
    <dgm:pt modelId="{EE63EF1C-9285-4E35-A6BD-4D03A084D6AF}" type="pres">
      <dgm:prSet presAssocID="{E69CA84B-A1F4-4FB6-99F6-412E559B54A4}" presName="parentText" presStyleLbl="alignNode1" presStyleIdx="2" presStyleCnt="5">
        <dgm:presLayoutVars>
          <dgm:chMax val="1"/>
          <dgm:bulletEnabled val="1"/>
        </dgm:presLayoutVars>
      </dgm:prSet>
      <dgm:spPr/>
    </dgm:pt>
    <dgm:pt modelId="{477A4118-54A4-4272-9D09-AA87FF29D262}" type="pres">
      <dgm:prSet presAssocID="{E69CA84B-A1F4-4FB6-99F6-412E559B54A4}" presName="descendantText" presStyleLbl="alignAcc1" presStyleIdx="2" presStyleCnt="5">
        <dgm:presLayoutVars>
          <dgm:bulletEnabled val="1"/>
        </dgm:presLayoutVars>
      </dgm:prSet>
      <dgm:spPr/>
    </dgm:pt>
    <dgm:pt modelId="{7E2D1B57-568A-4629-BA4D-010C952E6341}" type="pres">
      <dgm:prSet presAssocID="{6DE9679E-0FE9-400D-AD2C-9B33094E1040}" presName="sp" presStyleCnt="0"/>
      <dgm:spPr/>
    </dgm:pt>
    <dgm:pt modelId="{918F2392-E2E3-4512-8878-029318726DDB}" type="pres">
      <dgm:prSet presAssocID="{6738F964-C909-42CE-90BF-5B4A737A8A62}" presName="composite" presStyleCnt="0"/>
      <dgm:spPr/>
    </dgm:pt>
    <dgm:pt modelId="{A7B2428F-928C-4C0A-840E-900EEDB47DAE}" type="pres">
      <dgm:prSet presAssocID="{6738F964-C909-42CE-90BF-5B4A737A8A62}" presName="parentText" presStyleLbl="alignNode1" presStyleIdx="3" presStyleCnt="5">
        <dgm:presLayoutVars>
          <dgm:chMax val="1"/>
          <dgm:bulletEnabled val="1"/>
        </dgm:presLayoutVars>
      </dgm:prSet>
      <dgm:spPr/>
    </dgm:pt>
    <dgm:pt modelId="{79925444-AD10-4A8C-B872-85049F03E743}" type="pres">
      <dgm:prSet presAssocID="{6738F964-C909-42CE-90BF-5B4A737A8A62}" presName="descendantText" presStyleLbl="alignAcc1" presStyleIdx="3" presStyleCnt="5" custScaleY="127570" custLinFactNeighborY="7525">
        <dgm:presLayoutVars>
          <dgm:bulletEnabled val="1"/>
        </dgm:presLayoutVars>
      </dgm:prSet>
      <dgm:spPr/>
    </dgm:pt>
    <dgm:pt modelId="{580CADC0-D7B0-4C23-9AB8-1CD41507F98D}" type="pres">
      <dgm:prSet presAssocID="{435730DC-FF17-4734-9F9E-3206D88878D3}" presName="sp" presStyleCnt="0"/>
      <dgm:spPr/>
    </dgm:pt>
    <dgm:pt modelId="{4E5DFDC9-4C27-4857-A1CB-B741ADCD2461}" type="pres">
      <dgm:prSet presAssocID="{CEF64B6C-BF8D-4B84-9072-B439048AA0EE}" presName="composite" presStyleCnt="0"/>
      <dgm:spPr/>
    </dgm:pt>
    <dgm:pt modelId="{3F67DAC8-8BFB-4117-B05F-7155967EABDE}" type="pres">
      <dgm:prSet presAssocID="{CEF64B6C-BF8D-4B84-9072-B439048AA0EE}" presName="parentText" presStyleLbl="alignNode1" presStyleIdx="4" presStyleCnt="5">
        <dgm:presLayoutVars>
          <dgm:chMax val="1"/>
          <dgm:bulletEnabled val="1"/>
        </dgm:presLayoutVars>
      </dgm:prSet>
      <dgm:spPr/>
    </dgm:pt>
    <dgm:pt modelId="{92D6D2D4-E44A-410C-8ED5-43447928F5BD}" type="pres">
      <dgm:prSet presAssocID="{CEF64B6C-BF8D-4B84-9072-B439048AA0EE}" presName="descendantText" presStyleLbl="alignAcc1" presStyleIdx="4" presStyleCnt="5">
        <dgm:presLayoutVars>
          <dgm:bulletEnabled val="1"/>
        </dgm:presLayoutVars>
      </dgm:prSet>
      <dgm:spPr/>
    </dgm:pt>
  </dgm:ptLst>
  <dgm:cxnLst>
    <dgm:cxn modelId="{7DD6FB04-7C35-4342-BBF6-8A5443741100}" type="presOf" srcId="{E69CA84B-A1F4-4FB6-99F6-412E559B54A4}" destId="{EE63EF1C-9285-4E35-A6BD-4D03A084D6AF}" srcOrd="0" destOrd="0" presId="urn:microsoft.com/office/officeart/2005/8/layout/chevron2"/>
    <dgm:cxn modelId="{A091B611-3789-4B59-8FBB-43E7E80473F9}" srcId="{615974C0-1AD6-442A-B89F-A3BA3F3207A3}" destId="{6738F964-C909-42CE-90BF-5B4A737A8A62}" srcOrd="3" destOrd="0" parTransId="{11EC6048-EB9C-4A3A-A0FE-7B7C34EB93B9}" sibTransId="{435730DC-FF17-4734-9F9E-3206D88878D3}"/>
    <dgm:cxn modelId="{F5DE7A25-FE4A-4D4A-9B61-AF2BF1A09B13}" srcId="{608DE6E1-9B32-46EA-B0B5-0CC5CD4B07A7}" destId="{963B53E6-CCCD-4839-A0D3-AABC7037921F}" srcOrd="0" destOrd="0" parTransId="{B72A4EFD-089A-448F-9829-B5A42B14A821}" sibTransId="{38DCE237-1064-470C-9661-28A52C378825}"/>
    <dgm:cxn modelId="{5EFB4D3D-C357-451B-A7DB-A0F128C07DF2}" type="presOf" srcId="{1ED577AD-8111-41FD-8865-68838F17F98D}" destId="{92D6D2D4-E44A-410C-8ED5-43447928F5BD}" srcOrd="0" destOrd="0" presId="urn:microsoft.com/office/officeart/2005/8/layout/chevron2"/>
    <dgm:cxn modelId="{1558525F-B29D-48AF-8643-C3A66C9F1B30}" type="presOf" srcId="{608DE6E1-9B32-46EA-B0B5-0CC5CD4B07A7}" destId="{477A4118-54A4-4272-9D09-AA87FF29D262}" srcOrd="0" destOrd="0" presId="urn:microsoft.com/office/officeart/2005/8/layout/chevron2"/>
    <dgm:cxn modelId="{37B9A060-3B31-4EEF-BE3B-43EB6D4A7ECB}" srcId="{6738F964-C909-42CE-90BF-5B4A737A8A62}" destId="{805B6760-4789-46C9-B3CE-0DA7748E7706}" srcOrd="0" destOrd="0" parTransId="{318100A9-5D81-43E2-854D-88276C44D1AF}" sibTransId="{C013B16C-3F8B-4748-8D97-7E7C96C6ED61}"/>
    <dgm:cxn modelId="{0BB52565-BD32-47C1-854B-C2ACA2314F41}" srcId="{285FB580-1844-4AC1-8DFA-17A3D2F2E385}" destId="{198C77A3-8F0A-489D-BF8C-080FA81713E6}" srcOrd="0" destOrd="0" parTransId="{2D4B5990-9BE0-4A90-BC23-61CF8B7BA9C2}" sibTransId="{A8303B65-567C-424C-98C8-77BB236BF25F}"/>
    <dgm:cxn modelId="{8A6FC74D-F456-4EA8-BC61-632B25546293}" srcId="{615974C0-1AD6-442A-B89F-A3BA3F3207A3}" destId="{E69CA84B-A1F4-4FB6-99F6-412E559B54A4}" srcOrd="2" destOrd="0" parTransId="{BEC7F974-69CF-43A1-A6FE-F3D03298D0AA}" sibTransId="{6DE9679E-0FE9-400D-AD2C-9B33094E1040}"/>
    <dgm:cxn modelId="{0540A152-168B-4873-81C9-9C4E4303E6F0}" type="presOf" srcId="{A7802C13-F51E-4315-9A76-018C820C8CA5}" destId="{5AC2748C-321B-4D46-9EAF-56048E5DB915}" srcOrd="0" destOrd="0" presId="urn:microsoft.com/office/officeart/2005/8/layout/chevron2"/>
    <dgm:cxn modelId="{2A07DB53-BF1A-41CD-83C2-7696B8349B5E}" type="presOf" srcId="{963B53E6-CCCD-4839-A0D3-AABC7037921F}" destId="{477A4118-54A4-4272-9D09-AA87FF29D262}" srcOrd="0" destOrd="1" presId="urn:microsoft.com/office/officeart/2005/8/layout/chevron2"/>
    <dgm:cxn modelId="{D986A57B-A621-44FC-A6AD-6533162360C2}" srcId="{E69CA84B-A1F4-4FB6-99F6-412E559B54A4}" destId="{608DE6E1-9B32-46EA-B0B5-0CC5CD4B07A7}" srcOrd="0" destOrd="0" parTransId="{7DA1B5EF-BC22-45AA-B9EB-268F1D502585}" sibTransId="{8425ADB5-E336-4FE1-9DB7-8EAE14D65E61}"/>
    <dgm:cxn modelId="{099D819C-391A-4EDD-B2E4-4545D12B3FDA}" type="presOf" srcId="{474F3AF3-9D9C-4573-B37D-F5C282BE0DBD}" destId="{477A4118-54A4-4272-9D09-AA87FF29D262}" srcOrd="0" destOrd="2" presId="urn:microsoft.com/office/officeart/2005/8/layout/chevron2"/>
    <dgm:cxn modelId="{42A6419F-E55C-48A7-B8C4-3D58975AC05E}" type="presOf" srcId="{A051537C-C6D5-4E24-853A-F9315992BAA3}" destId="{3BBC7223-7A70-41C0-A5DC-4FECE640656B}" srcOrd="0" destOrd="0" presId="urn:microsoft.com/office/officeart/2005/8/layout/chevron2"/>
    <dgm:cxn modelId="{0E23E2AC-21D9-4B60-9663-B6082EE875FD}" srcId="{615974C0-1AD6-442A-B89F-A3BA3F3207A3}" destId="{A7802C13-F51E-4315-9A76-018C820C8CA5}" srcOrd="1" destOrd="0" parTransId="{77FD5400-E91E-414E-8EDD-DD2B42FC898B}" sibTransId="{F09828F9-68CE-43CA-B6DE-584F25EC8BE6}"/>
    <dgm:cxn modelId="{CB0B9CB4-E7ED-4ABB-A121-3A82A1E88D8E}" type="presOf" srcId="{CEF64B6C-BF8D-4B84-9072-B439048AA0EE}" destId="{3F67DAC8-8BFB-4117-B05F-7155967EABDE}" srcOrd="0" destOrd="0" presId="urn:microsoft.com/office/officeart/2005/8/layout/chevron2"/>
    <dgm:cxn modelId="{C9805EB8-8B94-40F4-9C15-C7FEE0F7DB4D}" srcId="{608DE6E1-9B32-46EA-B0B5-0CC5CD4B07A7}" destId="{474F3AF3-9D9C-4573-B37D-F5C282BE0DBD}" srcOrd="1" destOrd="0" parTransId="{23BF8AD8-B44F-4457-8F10-713097D7326B}" sibTransId="{6944E403-8BA3-4BFF-ACED-E730EA6576C8}"/>
    <dgm:cxn modelId="{9273FDB8-B780-4AC5-8D8A-E9E0725E0666}" type="presOf" srcId="{6738F964-C909-42CE-90BF-5B4A737A8A62}" destId="{A7B2428F-928C-4C0A-840E-900EEDB47DAE}" srcOrd="0" destOrd="0" presId="urn:microsoft.com/office/officeart/2005/8/layout/chevron2"/>
    <dgm:cxn modelId="{3361E6C0-6188-481C-80CC-1C54C20E30BB}" type="presOf" srcId="{285FB580-1844-4AC1-8DFA-17A3D2F2E385}" destId="{C620CE46-FD91-48F3-A54F-AC44FBCADF06}" srcOrd="0" destOrd="0" presId="urn:microsoft.com/office/officeart/2005/8/layout/chevron2"/>
    <dgm:cxn modelId="{C3F2DED2-0FBB-4E25-849E-4C645DAB8BC8}" type="presOf" srcId="{615974C0-1AD6-442A-B89F-A3BA3F3207A3}" destId="{F4B50221-A637-4A65-B378-05DBD3A04739}" srcOrd="0" destOrd="0" presId="urn:microsoft.com/office/officeart/2005/8/layout/chevron2"/>
    <dgm:cxn modelId="{A8A000D4-120C-4870-B7C8-BCB086BCA570}" type="presOf" srcId="{805B6760-4789-46C9-B3CE-0DA7748E7706}" destId="{79925444-AD10-4A8C-B872-85049F03E743}" srcOrd="0" destOrd="0" presId="urn:microsoft.com/office/officeart/2005/8/layout/chevron2"/>
    <dgm:cxn modelId="{3E7B24DF-83A7-4D76-8CE8-CE11F2703818}" srcId="{CEF64B6C-BF8D-4B84-9072-B439048AA0EE}" destId="{1ED577AD-8111-41FD-8865-68838F17F98D}" srcOrd="0" destOrd="0" parTransId="{72CEBD83-C067-49AA-88FB-6FD0732E432C}" sibTransId="{02E23AAB-308C-4E54-BE3C-509B1DB62726}"/>
    <dgm:cxn modelId="{0C490BEA-51EA-430B-A7F3-0BD1B0D61BD0}" srcId="{A7802C13-F51E-4315-9A76-018C820C8CA5}" destId="{A051537C-C6D5-4E24-853A-F9315992BAA3}" srcOrd="0" destOrd="0" parTransId="{1B446E64-38B1-41DE-BAE1-9BA561FF8CD6}" sibTransId="{C5CD28E9-555D-4DE2-8206-35642BC3347B}"/>
    <dgm:cxn modelId="{20EA1AF0-9625-4066-8872-CFB45D77769D}" srcId="{615974C0-1AD6-442A-B89F-A3BA3F3207A3}" destId="{285FB580-1844-4AC1-8DFA-17A3D2F2E385}" srcOrd="0" destOrd="0" parTransId="{CB2BEED0-4C22-4593-B3E2-87480F7F7254}" sibTransId="{02C0F355-943F-4AB9-BE7E-9323D32E0CA3}"/>
    <dgm:cxn modelId="{AA9C34F2-B645-4175-93FD-27106CA722E9}" type="presOf" srcId="{198C77A3-8F0A-489D-BF8C-080FA81713E6}" destId="{E52B1864-E74F-4AEC-B3A2-000CBFCC1621}" srcOrd="0" destOrd="0" presId="urn:microsoft.com/office/officeart/2005/8/layout/chevron2"/>
    <dgm:cxn modelId="{4B43C1FB-4A8F-4859-AC0E-B8B8E2C2AFAC}" srcId="{615974C0-1AD6-442A-B89F-A3BA3F3207A3}" destId="{CEF64B6C-BF8D-4B84-9072-B439048AA0EE}" srcOrd="4" destOrd="0" parTransId="{C3A5C07C-E7FE-46C7-B321-0E4C717EF31A}" sibTransId="{529A2A36-1F50-4CB4-9E71-BBCF0B788230}"/>
    <dgm:cxn modelId="{884345DC-F2E4-44FB-984E-30CCC9F7F030}" type="presParOf" srcId="{F4B50221-A637-4A65-B378-05DBD3A04739}" destId="{FB0B2A73-F772-4983-BFAE-DBCB673B7207}" srcOrd="0" destOrd="0" presId="urn:microsoft.com/office/officeart/2005/8/layout/chevron2"/>
    <dgm:cxn modelId="{46BB6767-DD35-40EA-84E8-061E47C5ABE9}" type="presParOf" srcId="{FB0B2A73-F772-4983-BFAE-DBCB673B7207}" destId="{C620CE46-FD91-48F3-A54F-AC44FBCADF06}" srcOrd="0" destOrd="0" presId="urn:microsoft.com/office/officeart/2005/8/layout/chevron2"/>
    <dgm:cxn modelId="{DEB95979-4C71-496C-B2DF-C617809B9AA2}" type="presParOf" srcId="{FB0B2A73-F772-4983-BFAE-DBCB673B7207}" destId="{E52B1864-E74F-4AEC-B3A2-000CBFCC1621}" srcOrd="1" destOrd="0" presId="urn:microsoft.com/office/officeart/2005/8/layout/chevron2"/>
    <dgm:cxn modelId="{0035377D-77D4-4811-8E80-CE591D5B7DD6}" type="presParOf" srcId="{F4B50221-A637-4A65-B378-05DBD3A04739}" destId="{26C73E86-30C0-4C72-A18E-B4257FB2D9D8}" srcOrd="1" destOrd="0" presId="urn:microsoft.com/office/officeart/2005/8/layout/chevron2"/>
    <dgm:cxn modelId="{57A1C7C0-08FD-4D80-A934-50B0E1BE8143}" type="presParOf" srcId="{F4B50221-A637-4A65-B378-05DBD3A04739}" destId="{29E5BD8F-C09D-4318-A170-75664C13DC81}" srcOrd="2" destOrd="0" presId="urn:microsoft.com/office/officeart/2005/8/layout/chevron2"/>
    <dgm:cxn modelId="{D3C30599-18AB-4E40-BBAD-4D4ABD29E4F4}" type="presParOf" srcId="{29E5BD8F-C09D-4318-A170-75664C13DC81}" destId="{5AC2748C-321B-4D46-9EAF-56048E5DB915}" srcOrd="0" destOrd="0" presId="urn:microsoft.com/office/officeart/2005/8/layout/chevron2"/>
    <dgm:cxn modelId="{FBF8CF6D-8B4C-41B1-ACBB-D61F9A1DB4E4}" type="presParOf" srcId="{29E5BD8F-C09D-4318-A170-75664C13DC81}" destId="{3BBC7223-7A70-41C0-A5DC-4FECE640656B}" srcOrd="1" destOrd="0" presId="urn:microsoft.com/office/officeart/2005/8/layout/chevron2"/>
    <dgm:cxn modelId="{4417CA3A-D252-4E56-8433-070DEF091030}" type="presParOf" srcId="{F4B50221-A637-4A65-B378-05DBD3A04739}" destId="{69354C6E-BF9A-401B-9D7F-894101687E4E}" srcOrd="3" destOrd="0" presId="urn:microsoft.com/office/officeart/2005/8/layout/chevron2"/>
    <dgm:cxn modelId="{1084825E-3476-441C-B3C6-A2BFFFDCD3FD}" type="presParOf" srcId="{F4B50221-A637-4A65-B378-05DBD3A04739}" destId="{A9383344-C529-4F4F-9540-413C33CAEA3F}" srcOrd="4" destOrd="0" presId="urn:microsoft.com/office/officeart/2005/8/layout/chevron2"/>
    <dgm:cxn modelId="{1C288959-A8B8-432E-B710-90A042B9FF5C}" type="presParOf" srcId="{A9383344-C529-4F4F-9540-413C33CAEA3F}" destId="{EE63EF1C-9285-4E35-A6BD-4D03A084D6AF}" srcOrd="0" destOrd="0" presId="urn:microsoft.com/office/officeart/2005/8/layout/chevron2"/>
    <dgm:cxn modelId="{BB2B4B20-1605-4171-AA2E-0AE648FD08B4}" type="presParOf" srcId="{A9383344-C529-4F4F-9540-413C33CAEA3F}" destId="{477A4118-54A4-4272-9D09-AA87FF29D262}" srcOrd="1" destOrd="0" presId="urn:microsoft.com/office/officeart/2005/8/layout/chevron2"/>
    <dgm:cxn modelId="{F3485008-BCAC-45D1-BEBB-838407150E98}" type="presParOf" srcId="{F4B50221-A637-4A65-B378-05DBD3A04739}" destId="{7E2D1B57-568A-4629-BA4D-010C952E6341}" srcOrd="5" destOrd="0" presId="urn:microsoft.com/office/officeart/2005/8/layout/chevron2"/>
    <dgm:cxn modelId="{6DB65B62-D8E4-46C2-84BF-713E88492058}" type="presParOf" srcId="{F4B50221-A637-4A65-B378-05DBD3A04739}" destId="{918F2392-E2E3-4512-8878-029318726DDB}" srcOrd="6" destOrd="0" presId="urn:microsoft.com/office/officeart/2005/8/layout/chevron2"/>
    <dgm:cxn modelId="{4BA9E469-C44F-4BD0-89C1-EE4BD3750CC7}" type="presParOf" srcId="{918F2392-E2E3-4512-8878-029318726DDB}" destId="{A7B2428F-928C-4C0A-840E-900EEDB47DAE}" srcOrd="0" destOrd="0" presId="urn:microsoft.com/office/officeart/2005/8/layout/chevron2"/>
    <dgm:cxn modelId="{31621B36-5E86-4D04-AD2C-1DB3523441FF}" type="presParOf" srcId="{918F2392-E2E3-4512-8878-029318726DDB}" destId="{79925444-AD10-4A8C-B872-85049F03E743}" srcOrd="1" destOrd="0" presId="urn:microsoft.com/office/officeart/2005/8/layout/chevron2"/>
    <dgm:cxn modelId="{C26648E5-545D-4B82-B3C7-CC9859A6C536}" type="presParOf" srcId="{F4B50221-A637-4A65-B378-05DBD3A04739}" destId="{580CADC0-D7B0-4C23-9AB8-1CD41507F98D}" srcOrd="7" destOrd="0" presId="urn:microsoft.com/office/officeart/2005/8/layout/chevron2"/>
    <dgm:cxn modelId="{329CCFDD-74C2-48E0-B97B-24E6872E016E}" type="presParOf" srcId="{F4B50221-A637-4A65-B378-05DBD3A04739}" destId="{4E5DFDC9-4C27-4857-A1CB-B741ADCD2461}" srcOrd="8" destOrd="0" presId="urn:microsoft.com/office/officeart/2005/8/layout/chevron2"/>
    <dgm:cxn modelId="{67974F52-B196-40D9-96BE-F51AB782CCCC}" type="presParOf" srcId="{4E5DFDC9-4C27-4857-A1CB-B741ADCD2461}" destId="{3F67DAC8-8BFB-4117-B05F-7155967EABDE}" srcOrd="0" destOrd="0" presId="urn:microsoft.com/office/officeart/2005/8/layout/chevron2"/>
    <dgm:cxn modelId="{FC5C212A-38CB-4A51-99D9-86C62623E2CD}" type="presParOf" srcId="{4E5DFDC9-4C27-4857-A1CB-B741ADCD2461}" destId="{92D6D2D4-E44A-410C-8ED5-43447928F5BD}" srcOrd="1" destOrd="0" presId="urn:microsoft.com/office/officeart/2005/8/layout/chevron2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ata2.xml><?xml version="1.0" encoding="utf-8"?>
<dgm:dataModel xmlns:dgm="http://schemas.openxmlformats.org/drawingml/2006/diagram" xmlns:a="http://schemas.openxmlformats.org/drawingml/2006/main">
  <dgm:ptLst>
    <dgm:pt modelId="{615974C0-1AD6-442A-B89F-A3BA3F3207A3}" type="doc">
      <dgm:prSet loTypeId="urn:microsoft.com/office/officeart/2005/8/layout/chevron2" loCatId="process" qsTypeId="urn:microsoft.com/office/officeart/2005/8/quickstyle/simple4" qsCatId="simple" csTypeId="urn:microsoft.com/office/officeart/2005/8/colors/colorful3" csCatId="colorful" phldr="1"/>
      <dgm:spPr/>
      <dgm:t>
        <a:bodyPr/>
        <a:lstStyle/>
        <a:p>
          <a:endParaRPr lang="fr-FR"/>
        </a:p>
      </dgm:t>
    </dgm:pt>
    <dgm:pt modelId="{285FB580-1844-4AC1-8DFA-17A3D2F2E385}">
      <dgm:prSet phldrT="[Texte]" custT="1"/>
      <dgm:spPr/>
      <dgm:t>
        <a:bodyPr anchor="t"/>
        <a:lstStyle/>
        <a:p>
          <a:pPr algn="ctr"/>
          <a:r>
            <a:rPr lang="fr-FR" sz="2400" b="0">
              <a:latin typeface="Tw Cen MT Condensed Extra Bold" panose="020B0803020202020204" pitchFamily="34" charset="0"/>
            </a:rPr>
            <a:t>1</a:t>
          </a:r>
        </a:p>
      </dgm:t>
    </dgm:pt>
    <dgm:pt modelId="{CB2BEED0-4C22-4593-B3E2-87480F7F7254}" type="parTrans" cxnId="{20EA1AF0-9625-4066-8872-CFB45D77769D}">
      <dgm:prSet/>
      <dgm:spPr/>
      <dgm:t>
        <a:bodyPr/>
        <a:lstStyle/>
        <a:p>
          <a:endParaRPr lang="fr-FR"/>
        </a:p>
      </dgm:t>
    </dgm:pt>
    <dgm:pt modelId="{02C0F355-943F-4AB9-BE7E-9323D32E0CA3}" type="sibTrans" cxnId="{20EA1AF0-9625-4066-8872-CFB45D77769D}">
      <dgm:prSet/>
      <dgm:spPr/>
      <dgm:t>
        <a:bodyPr/>
        <a:lstStyle/>
        <a:p>
          <a:endParaRPr lang="fr-FR"/>
        </a:p>
      </dgm:t>
    </dgm:pt>
    <dgm:pt modelId="{A7802C13-F51E-4315-9A76-018C820C8CA5}">
      <dgm:prSet phldrT="[Texte]" custT="1"/>
      <dgm:spPr/>
      <dgm:t>
        <a:bodyPr anchor="ctr"/>
        <a:lstStyle/>
        <a:p>
          <a:pPr algn="ctr"/>
          <a:r>
            <a:rPr lang="fr-FR" sz="2400" b="0">
              <a:latin typeface="Tw Cen MT Condensed Extra Bold" panose="020B0803020202020204" pitchFamily="34" charset="0"/>
            </a:rPr>
            <a:t>2</a:t>
          </a:r>
          <a:endParaRPr lang="fr-FR" sz="2400" b="0">
            <a:latin typeface="+mn-lt"/>
          </a:endParaRPr>
        </a:p>
      </dgm:t>
    </dgm:pt>
    <dgm:pt modelId="{77FD5400-E91E-414E-8EDD-DD2B42FC898B}" type="parTrans" cxnId="{0E23E2AC-21D9-4B60-9663-B6082EE875FD}">
      <dgm:prSet/>
      <dgm:spPr/>
      <dgm:t>
        <a:bodyPr/>
        <a:lstStyle/>
        <a:p>
          <a:endParaRPr lang="fr-FR"/>
        </a:p>
      </dgm:t>
    </dgm:pt>
    <dgm:pt modelId="{F09828F9-68CE-43CA-B6DE-584F25EC8BE6}" type="sibTrans" cxnId="{0E23E2AC-21D9-4B60-9663-B6082EE875FD}">
      <dgm:prSet/>
      <dgm:spPr/>
      <dgm:t>
        <a:bodyPr/>
        <a:lstStyle/>
        <a:p>
          <a:endParaRPr lang="fr-FR"/>
        </a:p>
      </dgm:t>
    </dgm:pt>
    <dgm:pt modelId="{198C77A3-8F0A-489D-BF8C-080FA81713E6}">
      <dgm:prSet phldrT="[Texte]" custT="1"/>
      <dgm:spPr/>
      <dgm:t>
        <a:bodyPr anchor="ctr"/>
        <a:lstStyle/>
        <a:p>
          <a:pPr algn="l"/>
          <a:r>
            <a:rPr lang="fr-FR" sz="900" b="1"/>
            <a:t> Saisie du montant des frais de formation à rembourser à l'organisme</a:t>
          </a:r>
          <a:endParaRPr lang="fr-FR" sz="900" b="0">
            <a:latin typeface="+mn-lt"/>
          </a:endParaRPr>
        </a:p>
      </dgm:t>
    </dgm:pt>
    <dgm:pt modelId="{2D4B5990-9BE0-4A90-BC23-61CF8B7BA9C2}" type="parTrans" cxnId="{0BB52565-BD32-47C1-854B-C2ACA2314F41}">
      <dgm:prSet/>
      <dgm:spPr/>
      <dgm:t>
        <a:bodyPr/>
        <a:lstStyle/>
        <a:p>
          <a:endParaRPr lang="fr-FR"/>
        </a:p>
      </dgm:t>
    </dgm:pt>
    <dgm:pt modelId="{A8303B65-567C-424C-98C8-77BB236BF25F}" type="sibTrans" cxnId="{0BB52565-BD32-47C1-854B-C2ACA2314F41}">
      <dgm:prSet/>
      <dgm:spPr/>
      <dgm:t>
        <a:bodyPr/>
        <a:lstStyle/>
        <a:p>
          <a:endParaRPr lang="fr-FR"/>
        </a:p>
      </dgm:t>
    </dgm:pt>
    <dgm:pt modelId="{62BD4A1F-188F-4E2A-BC8C-14069AC4EC8D}">
      <dgm:prSet phldrT="[Texte]" custT="1"/>
      <dgm:spPr/>
      <dgm:t>
        <a:bodyPr anchor="ctr"/>
        <a:lstStyle/>
        <a:p>
          <a:pPr algn="l"/>
          <a:r>
            <a:rPr lang="fr-FR" sz="900" b="0">
              <a:latin typeface="+mn-lt"/>
            </a:rPr>
            <a:t> Montant correspondant au devis (à joindre avec la demande)</a:t>
          </a:r>
        </a:p>
      </dgm:t>
    </dgm:pt>
    <dgm:pt modelId="{3B4595B0-2B26-493E-8002-6B2ED9DBE705}" type="parTrans" cxnId="{F28428E3-6415-4D56-B891-DDB9EFACAB44}">
      <dgm:prSet/>
      <dgm:spPr/>
      <dgm:t>
        <a:bodyPr/>
        <a:lstStyle/>
        <a:p>
          <a:endParaRPr lang="fr-FR"/>
        </a:p>
      </dgm:t>
    </dgm:pt>
    <dgm:pt modelId="{E2DDFEC5-88FC-47E2-AD07-51D3E7E532FB}" type="sibTrans" cxnId="{F28428E3-6415-4D56-B891-DDB9EFACAB44}">
      <dgm:prSet/>
      <dgm:spPr/>
      <dgm:t>
        <a:bodyPr/>
        <a:lstStyle/>
        <a:p>
          <a:endParaRPr lang="fr-FR"/>
        </a:p>
      </dgm:t>
    </dgm:pt>
    <dgm:pt modelId="{A051537C-C6D5-4E24-853A-F9315992BAA3}">
      <dgm:prSet phldrT="[Texte]" custT="1"/>
      <dgm:spPr/>
      <dgm:t>
        <a:bodyPr anchor="ctr"/>
        <a:lstStyle/>
        <a:p>
          <a:pPr algn="l"/>
          <a:r>
            <a:rPr lang="fr-FR" sz="900" b="1">
              <a:latin typeface="+mn-lt"/>
            </a:rPr>
            <a:t> Saisie du montant total des frais d'inscription prévus</a:t>
          </a:r>
        </a:p>
      </dgm:t>
    </dgm:pt>
    <dgm:pt modelId="{1B446E64-38B1-41DE-BAE1-9BA561FF8CD6}" type="parTrans" cxnId="{0C490BEA-51EA-430B-A7F3-0BD1B0D61BD0}">
      <dgm:prSet/>
      <dgm:spPr/>
      <dgm:t>
        <a:bodyPr/>
        <a:lstStyle/>
        <a:p>
          <a:endParaRPr lang="fr-FR"/>
        </a:p>
      </dgm:t>
    </dgm:pt>
    <dgm:pt modelId="{C5CD28E9-555D-4DE2-8206-35642BC3347B}" type="sibTrans" cxnId="{0C490BEA-51EA-430B-A7F3-0BD1B0D61BD0}">
      <dgm:prSet/>
      <dgm:spPr/>
      <dgm:t>
        <a:bodyPr/>
        <a:lstStyle/>
        <a:p>
          <a:endParaRPr lang="fr-FR"/>
        </a:p>
      </dgm:t>
    </dgm:pt>
    <dgm:pt modelId="{F4B50221-A637-4A65-B378-05DBD3A04739}" type="pres">
      <dgm:prSet presAssocID="{615974C0-1AD6-442A-B89F-A3BA3F3207A3}" presName="linearFlow" presStyleCnt="0">
        <dgm:presLayoutVars>
          <dgm:dir/>
          <dgm:animLvl val="lvl"/>
          <dgm:resizeHandles val="exact"/>
        </dgm:presLayoutVars>
      </dgm:prSet>
      <dgm:spPr/>
    </dgm:pt>
    <dgm:pt modelId="{FB0B2A73-F772-4983-BFAE-DBCB673B7207}" type="pres">
      <dgm:prSet presAssocID="{285FB580-1844-4AC1-8DFA-17A3D2F2E385}" presName="composite" presStyleCnt="0"/>
      <dgm:spPr/>
    </dgm:pt>
    <dgm:pt modelId="{C620CE46-FD91-48F3-A54F-AC44FBCADF06}" type="pres">
      <dgm:prSet presAssocID="{285FB580-1844-4AC1-8DFA-17A3D2F2E385}" presName="parentText" presStyleLbl="alignNode1" presStyleIdx="0" presStyleCnt="2">
        <dgm:presLayoutVars>
          <dgm:chMax val="1"/>
          <dgm:bulletEnabled val="1"/>
        </dgm:presLayoutVars>
      </dgm:prSet>
      <dgm:spPr>
        <a:prstGeom prst="chevron">
          <a:avLst/>
        </a:prstGeom>
      </dgm:spPr>
    </dgm:pt>
    <dgm:pt modelId="{E52B1864-E74F-4AEC-B3A2-000CBFCC1621}" type="pres">
      <dgm:prSet presAssocID="{285FB580-1844-4AC1-8DFA-17A3D2F2E385}" presName="descendantText" presStyleLbl="alignAcc1" presStyleIdx="0" presStyleCnt="2" custLinFactNeighborY="-2119">
        <dgm:presLayoutVars>
          <dgm:bulletEnabled val="1"/>
        </dgm:presLayoutVars>
      </dgm:prSet>
      <dgm:spPr/>
    </dgm:pt>
    <dgm:pt modelId="{26C73E86-30C0-4C72-A18E-B4257FB2D9D8}" type="pres">
      <dgm:prSet presAssocID="{02C0F355-943F-4AB9-BE7E-9323D32E0CA3}" presName="sp" presStyleCnt="0"/>
      <dgm:spPr/>
    </dgm:pt>
    <dgm:pt modelId="{29E5BD8F-C09D-4318-A170-75664C13DC81}" type="pres">
      <dgm:prSet presAssocID="{A7802C13-F51E-4315-9A76-018C820C8CA5}" presName="composite" presStyleCnt="0"/>
      <dgm:spPr/>
    </dgm:pt>
    <dgm:pt modelId="{5AC2748C-321B-4D46-9EAF-56048E5DB915}" type="pres">
      <dgm:prSet presAssocID="{A7802C13-F51E-4315-9A76-018C820C8CA5}" presName="parentText" presStyleLbl="alignNode1" presStyleIdx="1" presStyleCnt="2">
        <dgm:presLayoutVars>
          <dgm:chMax val="1"/>
          <dgm:bulletEnabled val="1"/>
        </dgm:presLayoutVars>
      </dgm:prSet>
      <dgm:spPr/>
    </dgm:pt>
    <dgm:pt modelId="{3BBC7223-7A70-41C0-A5DC-4FECE640656B}" type="pres">
      <dgm:prSet presAssocID="{A7802C13-F51E-4315-9A76-018C820C8CA5}" presName="descendantText" presStyleLbl="alignAcc1" presStyleIdx="1" presStyleCnt="2">
        <dgm:presLayoutVars>
          <dgm:bulletEnabled val="1"/>
        </dgm:presLayoutVars>
      </dgm:prSet>
      <dgm:spPr/>
    </dgm:pt>
  </dgm:ptLst>
  <dgm:cxnLst>
    <dgm:cxn modelId="{0BB52565-BD32-47C1-854B-C2ACA2314F41}" srcId="{285FB580-1844-4AC1-8DFA-17A3D2F2E385}" destId="{198C77A3-8F0A-489D-BF8C-080FA81713E6}" srcOrd="0" destOrd="0" parTransId="{2D4B5990-9BE0-4A90-BC23-61CF8B7BA9C2}" sibTransId="{A8303B65-567C-424C-98C8-77BB236BF25F}"/>
    <dgm:cxn modelId="{F4EB5348-ABD1-4F57-8F09-DF0A3BADF8B2}" type="presOf" srcId="{A7802C13-F51E-4315-9A76-018C820C8CA5}" destId="{5AC2748C-321B-4D46-9EAF-56048E5DB915}" srcOrd="0" destOrd="0" presId="urn:microsoft.com/office/officeart/2005/8/layout/chevron2"/>
    <dgm:cxn modelId="{BE94F34A-9987-42AF-A932-43AD2CDF9DD0}" type="presOf" srcId="{615974C0-1AD6-442A-B89F-A3BA3F3207A3}" destId="{F4B50221-A637-4A65-B378-05DBD3A04739}" srcOrd="0" destOrd="0" presId="urn:microsoft.com/office/officeart/2005/8/layout/chevron2"/>
    <dgm:cxn modelId="{74736F58-289A-4A73-860A-050C2D9804C0}" type="presOf" srcId="{285FB580-1844-4AC1-8DFA-17A3D2F2E385}" destId="{C620CE46-FD91-48F3-A54F-AC44FBCADF06}" srcOrd="0" destOrd="0" presId="urn:microsoft.com/office/officeart/2005/8/layout/chevron2"/>
    <dgm:cxn modelId="{F74A507B-EF85-4657-9A49-2B9BDF021EF5}" type="presOf" srcId="{A051537C-C6D5-4E24-853A-F9315992BAA3}" destId="{3BBC7223-7A70-41C0-A5DC-4FECE640656B}" srcOrd="0" destOrd="0" presId="urn:microsoft.com/office/officeart/2005/8/layout/chevron2"/>
    <dgm:cxn modelId="{6A9AFB7F-903E-4170-82FA-2EB30D7B3C3D}" type="presOf" srcId="{198C77A3-8F0A-489D-BF8C-080FA81713E6}" destId="{E52B1864-E74F-4AEC-B3A2-000CBFCC1621}" srcOrd="0" destOrd="0" presId="urn:microsoft.com/office/officeart/2005/8/layout/chevron2"/>
    <dgm:cxn modelId="{DE9CE48F-5768-46F6-AF64-87E63D474794}" type="presOf" srcId="{62BD4A1F-188F-4E2A-BC8C-14069AC4EC8D}" destId="{E52B1864-E74F-4AEC-B3A2-000CBFCC1621}" srcOrd="0" destOrd="1" presId="urn:microsoft.com/office/officeart/2005/8/layout/chevron2"/>
    <dgm:cxn modelId="{0E23E2AC-21D9-4B60-9663-B6082EE875FD}" srcId="{615974C0-1AD6-442A-B89F-A3BA3F3207A3}" destId="{A7802C13-F51E-4315-9A76-018C820C8CA5}" srcOrd="1" destOrd="0" parTransId="{77FD5400-E91E-414E-8EDD-DD2B42FC898B}" sibTransId="{F09828F9-68CE-43CA-B6DE-584F25EC8BE6}"/>
    <dgm:cxn modelId="{F28428E3-6415-4D56-B891-DDB9EFACAB44}" srcId="{198C77A3-8F0A-489D-BF8C-080FA81713E6}" destId="{62BD4A1F-188F-4E2A-BC8C-14069AC4EC8D}" srcOrd="0" destOrd="0" parTransId="{3B4595B0-2B26-493E-8002-6B2ED9DBE705}" sibTransId="{E2DDFEC5-88FC-47E2-AD07-51D3E7E532FB}"/>
    <dgm:cxn modelId="{0C490BEA-51EA-430B-A7F3-0BD1B0D61BD0}" srcId="{A7802C13-F51E-4315-9A76-018C820C8CA5}" destId="{A051537C-C6D5-4E24-853A-F9315992BAA3}" srcOrd="0" destOrd="0" parTransId="{1B446E64-38B1-41DE-BAE1-9BA561FF8CD6}" sibTransId="{C5CD28E9-555D-4DE2-8206-35642BC3347B}"/>
    <dgm:cxn modelId="{20EA1AF0-9625-4066-8872-CFB45D77769D}" srcId="{615974C0-1AD6-442A-B89F-A3BA3F3207A3}" destId="{285FB580-1844-4AC1-8DFA-17A3D2F2E385}" srcOrd="0" destOrd="0" parTransId="{CB2BEED0-4C22-4593-B3E2-87480F7F7254}" sibTransId="{02C0F355-943F-4AB9-BE7E-9323D32E0CA3}"/>
    <dgm:cxn modelId="{2ECAC922-67A6-4FFF-995B-FAEB6E300B6D}" type="presParOf" srcId="{F4B50221-A637-4A65-B378-05DBD3A04739}" destId="{FB0B2A73-F772-4983-BFAE-DBCB673B7207}" srcOrd="0" destOrd="0" presId="urn:microsoft.com/office/officeart/2005/8/layout/chevron2"/>
    <dgm:cxn modelId="{A722ABBC-A3A2-44BC-812F-9368AF246697}" type="presParOf" srcId="{FB0B2A73-F772-4983-BFAE-DBCB673B7207}" destId="{C620CE46-FD91-48F3-A54F-AC44FBCADF06}" srcOrd="0" destOrd="0" presId="urn:microsoft.com/office/officeart/2005/8/layout/chevron2"/>
    <dgm:cxn modelId="{D3C74642-6FB3-4524-8AD2-CE82B9AEA429}" type="presParOf" srcId="{FB0B2A73-F772-4983-BFAE-DBCB673B7207}" destId="{E52B1864-E74F-4AEC-B3A2-000CBFCC1621}" srcOrd="1" destOrd="0" presId="urn:microsoft.com/office/officeart/2005/8/layout/chevron2"/>
    <dgm:cxn modelId="{3A1E05F9-060A-439E-88B1-DB64A08A3E85}" type="presParOf" srcId="{F4B50221-A637-4A65-B378-05DBD3A04739}" destId="{26C73E86-30C0-4C72-A18E-B4257FB2D9D8}" srcOrd="1" destOrd="0" presId="urn:microsoft.com/office/officeart/2005/8/layout/chevron2"/>
    <dgm:cxn modelId="{BF056565-2AB9-4EFF-A790-C0A6310CFE87}" type="presParOf" srcId="{F4B50221-A637-4A65-B378-05DBD3A04739}" destId="{29E5BD8F-C09D-4318-A170-75664C13DC81}" srcOrd="2" destOrd="0" presId="urn:microsoft.com/office/officeart/2005/8/layout/chevron2"/>
    <dgm:cxn modelId="{F71D538D-CFA3-4C21-A636-A08AB6FD9476}" type="presParOf" srcId="{29E5BD8F-C09D-4318-A170-75664C13DC81}" destId="{5AC2748C-321B-4D46-9EAF-56048E5DB915}" srcOrd="0" destOrd="0" presId="urn:microsoft.com/office/officeart/2005/8/layout/chevron2"/>
    <dgm:cxn modelId="{F76B9D39-7615-46AE-BA23-B65594B87750}" type="presParOf" srcId="{29E5BD8F-C09D-4318-A170-75664C13DC81}" destId="{3BBC7223-7A70-41C0-A5DC-4FECE640656B}" srcOrd="1" destOrd="0" presId="urn:microsoft.com/office/officeart/2005/8/layout/chevron2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C620CE46-FD91-48F3-A54F-AC44FBCADF06}">
      <dsp:nvSpPr>
        <dsp:cNvPr id="0" name=""/>
        <dsp:cNvSpPr/>
      </dsp:nvSpPr>
      <dsp:spPr>
        <a:xfrm rot="5400000">
          <a:off x="-210104" y="231097"/>
          <a:ext cx="1400694" cy="980486"/>
        </a:xfrm>
        <a:prstGeom prst="chevron">
          <a:avLst/>
        </a:prstGeom>
        <a:gradFill rotWithShape="0">
          <a:gsLst>
            <a:gs pos="0">
              <a:schemeClr val="accent3">
                <a:hueOff val="0"/>
                <a:satOff val="0"/>
                <a:lumOff val="0"/>
                <a:alphaOff val="0"/>
                <a:shade val="51000"/>
                <a:satMod val="130000"/>
              </a:schemeClr>
            </a:gs>
            <a:gs pos="80000">
              <a:schemeClr val="accent3">
                <a:hueOff val="0"/>
                <a:satOff val="0"/>
                <a:lumOff val="0"/>
                <a:alphaOff val="0"/>
                <a:shade val="93000"/>
                <a:satMod val="130000"/>
              </a:schemeClr>
            </a:gs>
            <a:gs pos="100000">
              <a:schemeClr val="accent3">
                <a:hueOff val="0"/>
                <a:satOff val="0"/>
                <a:lumOff val="0"/>
                <a:alphaOff val="0"/>
                <a:shade val="94000"/>
                <a:satMod val="135000"/>
              </a:schemeClr>
            </a:gs>
          </a:gsLst>
          <a:lin ang="16200000" scaled="0"/>
        </a:gradFill>
        <a:ln w="9525" cap="flat" cmpd="sng" algn="ctr">
          <a:solidFill>
            <a:schemeClr val="accent3">
              <a:hueOff val="0"/>
              <a:satOff val="0"/>
              <a:lumOff val="0"/>
              <a:alphaOff val="0"/>
            </a:schemeClr>
          </a:solidFill>
          <a:prstDash val="solid"/>
        </a:ln>
        <a:effectLst>
          <a:outerShdw blurRad="40000" dist="23000" dir="5400000" rotWithShape="0">
            <a:srgbClr val="000000">
              <a:alpha val="35000"/>
            </a:srgbClr>
          </a:outerShdw>
        </a:effectLst>
      </dsp:spPr>
      <dsp:style>
        <a:lnRef idx="1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25400" tIns="25400" rIns="25400" bIns="25400" numCol="1" spcCol="1270" anchor="t" anchorCtr="0">
          <a:noAutofit/>
        </a:bodyPr>
        <a:lstStyle/>
        <a:p>
          <a:pPr marL="0" lvl="0" indent="0" algn="ctr" defTabSz="17780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fr-FR" sz="4000" b="0" kern="1200">
              <a:latin typeface="Tw Cen MT Condensed Extra Bold" panose="020B0803020202020204" pitchFamily="34" charset="0"/>
            </a:rPr>
            <a:t>1</a:t>
          </a:r>
        </a:p>
      </dsp:txBody>
      <dsp:txXfrm rot="-5400000">
        <a:off x="0" y="511236"/>
        <a:ext cx="980486" cy="420208"/>
      </dsp:txXfrm>
    </dsp:sp>
    <dsp:sp modelId="{E52B1864-E74F-4AEC-B3A2-000CBFCC1621}">
      <dsp:nvSpPr>
        <dsp:cNvPr id="0" name=""/>
        <dsp:cNvSpPr/>
      </dsp:nvSpPr>
      <dsp:spPr>
        <a:xfrm rot="5400000">
          <a:off x="3463778" y="-2462299"/>
          <a:ext cx="910930" cy="5877515"/>
        </a:xfrm>
        <a:prstGeom prst="round2Same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9525" cap="flat" cmpd="sng" algn="ctr">
          <a:solidFill>
            <a:schemeClr val="accent3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1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85344" tIns="7620" rIns="7620" bIns="7620" numCol="1" spcCol="1270" anchor="ctr" anchorCtr="0">
          <a:noAutofit/>
        </a:bodyPr>
        <a:lstStyle/>
        <a:p>
          <a:pPr marL="114300" lvl="1" indent="-114300" algn="l" defTabSz="5334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fr-FR" sz="1200" b="1" kern="1200"/>
            <a:t> Compléter cette fiche avec les explications suivantes :</a:t>
          </a:r>
          <a:endParaRPr lang="fr-FR" sz="1200" b="0" kern="1200">
            <a:latin typeface="+mn-lt"/>
          </a:endParaRPr>
        </a:p>
      </dsp:txBody>
      <dsp:txXfrm rot="-5400000">
        <a:off x="980486" y="65461"/>
        <a:ext cx="5833047" cy="821994"/>
      </dsp:txXfrm>
    </dsp:sp>
    <dsp:sp modelId="{5AC2748C-321B-4D46-9EAF-56048E5DB915}">
      <dsp:nvSpPr>
        <dsp:cNvPr id="0" name=""/>
        <dsp:cNvSpPr/>
      </dsp:nvSpPr>
      <dsp:spPr>
        <a:xfrm rot="5400000">
          <a:off x="-210104" y="1520213"/>
          <a:ext cx="1400694" cy="980486"/>
        </a:xfrm>
        <a:prstGeom prst="chevron">
          <a:avLst/>
        </a:prstGeom>
        <a:gradFill rotWithShape="0">
          <a:gsLst>
            <a:gs pos="0">
              <a:schemeClr val="accent3">
                <a:hueOff val="2812566"/>
                <a:satOff val="-4220"/>
                <a:lumOff val="-686"/>
                <a:alphaOff val="0"/>
                <a:shade val="51000"/>
                <a:satMod val="130000"/>
              </a:schemeClr>
            </a:gs>
            <a:gs pos="80000">
              <a:schemeClr val="accent3">
                <a:hueOff val="2812566"/>
                <a:satOff val="-4220"/>
                <a:lumOff val="-686"/>
                <a:alphaOff val="0"/>
                <a:shade val="93000"/>
                <a:satMod val="130000"/>
              </a:schemeClr>
            </a:gs>
            <a:gs pos="100000">
              <a:schemeClr val="accent3">
                <a:hueOff val="2812566"/>
                <a:satOff val="-4220"/>
                <a:lumOff val="-686"/>
                <a:alphaOff val="0"/>
                <a:shade val="94000"/>
                <a:satMod val="135000"/>
              </a:schemeClr>
            </a:gs>
          </a:gsLst>
          <a:lin ang="16200000" scaled="0"/>
        </a:gradFill>
        <a:ln w="9525" cap="flat" cmpd="sng" algn="ctr">
          <a:solidFill>
            <a:schemeClr val="accent3">
              <a:hueOff val="2812566"/>
              <a:satOff val="-4220"/>
              <a:lumOff val="-686"/>
              <a:alphaOff val="0"/>
            </a:schemeClr>
          </a:solidFill>
          <a:prstDash val="solid"/>
        </a:ln>
        <a:effectLst>
          <a:outerShdw blurRad="40000" dist="23000" dir="5400000" rotWithShape="0">
            <a:srgbClr val="000000">
              <a:alpha val="35000"/>
            </a:srgbClr>
          </a:outerShdw>
        </a:effectLst>
      </dsp:spPr>
      <dsp:style>
        <a:lnRef idx="1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25400" tIns="25400" rIns="25400" bIns="25400" numCol="1" spcCol="1270" anchor="t" anchorCtr="0">
          <a:noAutofit/>
        </a:bodyPr>
        <a:lstStyle/>
        <a:p>
          <a:pPr marL="0" lvl="0" indent="0" algn="ctr" defTabSz="17780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fr-FR" sz="4000" b="0" kern="1200">
              <a:latin typeface="Tw Cen MT Condensed Extra Bold" panose="020B0803020202020204" pitchFamily="34" charset="0"/>
            </a:rPr>
            <a:t>2</a:t>
          </a:r>
        </a:p>
      </dsp:txBody>
      <dsp:txXfrm rot="-5400000">
        <a:off x="0" y="1800352"/>
        <a:ext cx="980486" cy="420208"/>
      </dsp:txXfrm>
    </dsp:sp>
    <dsp:sp modelId="{3BBC7223-7A70-41C0-A5DC-4FECE640656B}">
      <dsp:nvSpPr>
        <dsp:cNvPr id="0" name=""/>
        <dsp:cNvSpPr/>
      </dsp:nvSpPr>
      <dsp:spPr>
        <a:xfrm rot="5400000">
          <a:off x="3464018" y="-1173422"/>
          <a:ext cx="910451" cy="5877515"/>
        </a:xfrm>
        <a:prstGeom prst="round2Same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9525" cap="flat" cmpd="sng" algn="ctr">
          <a:solidFill>
            <a:schemeClr val="accent3">
              <a:hueOff val="2812566"/>
              <a:satOff val="-4220"/>
              <a:lumOff val="-686"/>
              <a:alphaOff val="0"/>
            </a:schemeClr>
          </a:solidFill>
          <a:prstDash val="solid"/>
        </a:ln>
        <a:effectLst/>
      </dsp:spPr>
      <dsp:style>
        <a:lnRef idx="1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85344" tIns="7620" rIns="7620" bIns="7620" numCol="1" spcCol="1270" anchor="ctr" anchorCtr="0">
          <a:noAutofit/>
        </a:bodyPr>
        <a:lstStyle/>
        <a:p>
          <a:pPr marL="114300" lvl="1" indent="-114300" algn="l" defTabSz="5334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fr-FR" sz="1200" b="1" kern="1200">
              <a:latin typeface="+mn-lt"/>
            </a:rPr>
            <a:t> Saisie de l'intitulé </a:t>
          </a:r>
          <a:r>
            <a:rPr lang="fr-FR" sz="1200" b="1" u="sng" kern="1200">
              <a:latin typeface="+mn-lt"/>
            </a:rPr>
            <a:t>complet</a:t>
          </a:r>
          <a:r>
            <a:rPr lang="fr-FR" sz="1200" b="1" kern="1200">
              <a:latin typeface="+mn-lt"/>
            </a:rPr>
            <a:t> de la formation</a:t>
          </a:r>
        </a:p>
      </dsp:txBody>
      <dsp:txXfrm rot="-5400000">
        <a:off x="980487" y="1354554"/>
        <a:ext cx="5833070" cy="821561"/>
      </dsp:txXfrm>
    </dsp:sp>
    <dsp:sp modelId="{EE63EF1C-9285-4E35-A6BD-4D03A084D6AF}">
      <dsp:nvSpPr>
        <dsp:cNvPr id="0" name=""/>
        <dsp:cNvSpPr/>
      </dsp:nvSpPr>
      <dsp:spPr>
        <a:xfrm rot="5400000">
          <a:off x="-210104" y="2809330"/>
          <a:ext cx="1400694" cy="980486"/>
        </a:xfrm>
        <a:prstGeom prst="chevron">
          <a:avLst/>
        </a:prstGeom>
        <a:gradFill rotWithShape="0">
          <a:gsLst>
            <a:gs pos="0">
              <a:schemeClr val="accent3">
                <a:hueOff val="5625132"/>
                <a:satOff val="-8440"/>
                <a:lumOff val="-1373"/>
                <a:alphaOff val="0"/>
                <a:shade val="51000"/>
                <a:satMod val="130000"/>
              </a:schemeClr>
            </a:gs>
            <a:gs pos="80000">
              <a:schemeClr val="accent3">
                <a:hueOff val="5625132"/>
                <a:satOff val="-8440"/>
                <a:lumOff val="-1373"/>
                <a:alphaOff val="0"/>
                <a:shade val="93000"/>
                <a:satMod val="130000"/>
              </a:schemeClr>
            </a:gs>
            <a:gs pos="100000">
              <a:schemeClr val="accent3">
                <a:hueOff val="5625132"/>
                <a:satOff val="-8440"/>
                <a:lumOff val="-1373"/>
                <a:alphaOff val="0"/>
                <a:shade val="94000"/>
                <a:satMod val="135000"/>
              </a:schemeClr>
            </a:gs>
          </a:gsLst>
          <a:lin ang="16200000" scaled="0"/>
        </a:gradFill>
        <a:ln w="9525" cap="flat" cmpd="sng" algn="ctr">
          <a:solidFill>
            <a:schemeClr val="accent3">
              <a:hueOff val="5625132"/>
              <a:satOff val="-8440"/>
              <a:lumOff val="-1373"/>
              <a:alphaOff val="0"/>
            </a:schemeClr>
          </a:solidFill>
          <a:prstDash val="solid"/>
        </a:ln>
        <a:effectLst>
          <a:outerShdw blurRad="40000" dist="23000" dir="5400000" rotWithShape="0">
            <a:srgbClr val="000000">
              <a:alpha val="35000"/>
            </a:srgbClr>
          </a:outerShdw>
        </a:effectLst>
      </dsp:spPr>
      <dsp:style>
        <a:lnRef idx="1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25400" tIns="25400" rIns="25400" bIns="25400" numCol="1" spcCol="1270" anchor="t" anchorCtr="0">
          <a:noAutofit/>
        </a:bodyPr>
        <a:lstStyle/>
        <a:p>
          <a:pPr marL="0" lvl="0" indent="0" algn="ctr" defTabSz="17780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fr-FR" sz="4000" b="0" kern="1200">
              <a:latin typeface="Tw Cen MT Condensed Extra Bold" panose="020B0803020202020204" pitchFamily="34" charset="0"/>
            </a:rPr>
            <a:t>3</a:t>
          </a:r>
        </a:p>
      </dsp:txBody>
      <dsp:txXfrm rot="-5400000">
        <a:off x="0" y="3089469"/>
        <a:ext cx="980486" cy="420208"/>
      </dsp:txXfrm>
    </dsp:sp>
    <dsp:sp modelId="{477A4118-54A4-4272-9D09-AA87FF29D262}">
      <dsp:nvSpPr>
        <dsp:cNvPr id="0" name=""/>
        <dsp:cNvSpPr/>
      </dsp:nvSpPr>
      <dsp:spPr>
        <a:xfrm rot="5400000">
          <a:off x="3464018" y="115693"/>
          <a:ext cx="910451" cy="5877515"/>
        </a:xfrm>
        <a:prstGeom prst="round2Same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9525" cap="flat" cmpd="sng" algn="ctr">
          <a:solidFill>
            <a:schemeClr val="accent3">
              <a:hueOff val="5625132"/>
              <a:satOff val="-8440"/>
              <a:lumOff val="-1373"/>
              <a:alphaOff val="0"/>
            </a:schemeClr>
          </a:solidFill>
          <a:prstDash val="solid"/>
        </a:ln>
        <a:effectLst/>
      </dsp:spPr>
      <dsp:style>
        <a:lnRef idx="1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85344" tIns="7620" rIns="7620" bIns="7620" numCol="1" spcCol="1270" anchor="ctr" anchorCtr="0">
          <a:noAutofit/>
        </a:bodyPr>
        <a:lstStyle/>
        <a:p>
          <a:pPr marL="114300" lvl="1" indent="-114300" algn="l" defTabSz="5334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fr-FR" sz="1200" b="1" kern="1200">
              <a:latin typeface="+mn-lt"/>
            </a:rPr>
            <a:t> Saisie de la date de début &amp; de la date de fin de la formation </a:t>
          </a:r>
          <a:endParaRPr lang="fr-FR" sz="1200" b="0" kern="1200">
            <a:latin typeface="Tw Cen MT Condensed Extra Bold" panose="020B0803020202020204" pitchFamily="34" charset="0"/>
          </a:endParaRPr>
        </a:p>
        <a:p>
          <a:pPr marL="228600" lvl="2" indent="-114300" algn="l" defTabSz="5334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fr-FR" sz="1200" b="0" kern="1200"/>
            <a:t>Pour les formations </a:t>
          </a:r>
          <a:r>
            <a:rPr lang="fr-FR" sz="1200" b="1" u="sng" kern="1200"/>
            <a:t>d'une durée inférieure à 52 jours </a:t>
          </a:r>
          <a:r>
            <a:rPr lang="fr-FR" sz="1200" b="0" kern="1200"/>
            <a:t>: renseigner une durée de formation </a:t>
          </a:r>
          <a:r>
            <a:rPr lang="fr-FR" sz="1200" b="1" i="1" kern="1200">
              <a:solidFill>
                <a:srgbClr val="0070C0"/>
              </a:solidFill>
            </a:rPr>
            <a:t>en nombre d'heures</a:t>
          </a:r>
        </a:p>
        <a:p>
          <a:pPr marL="228600" lvl="2" indent="-114300" algn="l" defTabSz="5334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fr-FR" sz="1200" b="0" kern="1200"/>
            <a:t>Pour les formations </a:t>
          </a:r>
          <a:r>
            <a:rPr lang="fr-FR" sz="1200" b="1" u="sng" kern="1200"/>
            <a:t>d'une durée supérieure à 52 jours </a:t>
          </a:r>
          <a:r>
            <a:rPr lang="fr-FR" sz="1200" b="0" kern="1200"/>
            <a:t>: renseigner une durée de formation </a:t>
          </a:r>
          <a:r>
            <a:rPr lang="fr-FR" sz="1200" b="1" i="1" kern="1200">
              <a:solidFill>
                <a:srgbClr val="0070C0"/>
              </a:solidFill>
            </a:rPr>
            <a:t>en nombre de mois</a:t>
          </a:r>
        </a:p>
      </dsp:txBody>
      <dsp:txXfrm rot="-5400000">
        <a:off x="980487" y="2643670"/>
        <a:ext cx="5833070" cy="821561"/>
      </dsp:txXfrm>
    </dsp:sp>
    <dsp:sp modelId="{A7B2428F-928C-4C0A-840E-900EEDB47DAE}">
      <dsp:nvSpPr>
        <dsp:cNvPr id="0" name=""/>
        <dsp:cNvSpPr/>
      </dsp:nvSpPr>
      <dsp:spPr>
        <a:xfrm rot="5400000">
          <a:off x="-210104" y="4223952"/>
          <a:ext cx="1400694" cy="980486"/>
        </a:xfrm>
        <a:prstGeom prst="chevron">
          <a:avLst/>
        </a:prstGeom>
        <a:gradFill rotWithShape="0">
          <a:gsLst>
            <a:gs pos="0">
              <a:schemeClr val="accent3">
                <a:hueOff val="8437698"/>
                <a:satOff val="-12660"/>
                <a:lumOff val="-2059"/>
                <a:alphaOff val="0"/>
                <a:shade val="51000"/>
                <a:satMod val="130000"/>
              </a:schemeClr>
            </a:gs>
            <a:gs pos="80000">
              <a:schemeClr val="accent3">
                <a:hueOff val="8437698"/>
                <a:satOff val="-12660"/>
                <a:lumOff val="-2059"/>
                <a:alphaOff val="0"/>
                <a:shade val="93000"/>
                <a:satMod val="130000"/>
              </a:schemeClr>
            </a:gs>
            <a:gs pos="100000">
              <a:schemeClr val="accent3">
                <a:hueOff val="8437698"/>
                <a:satOff val="-12660"/>
                <a:lumOff val="-2059"/>
                <a:alphaOff val="0"/>
                <a:shade val="94000"/>
                <a:satMod val="135000"/>
              </a:schemeClr>
            </a:gs>
          </a:gsLst>
          <a:lin ang="16200000" scaled="0"/>
        </a:gradFill>
        <a:ln w="9525" cap="flat" cmpd="sng" algn="ctr">
          <a:solidFill>
            <a:schemeClr val="accent3">
              <a:hueOff val="8437698"/>
              <a:satOff val="-12660"/>
              <a:lumOff val="-2059"/>
              <a:alphaOff val="0"/>
            </a:schemeClr>
          </a:solidFill>
          <a:prstDash val="solid"/>
        </a:ln>
        <a:effectLst>
          <a:outerShdw blurRad="40000" dist="23000" dir="5400000" rotWithShape="0">
            <a:srgbClr val="000000">
              <a:alpha val="35000"/>
            </a:srgbClr>
          </a:outerShdw>
        </a:effectLst>
      </dsp:spPr>
      <dsp:style>
        <a:lnRef idx="1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25400" tIns="25400" rIns="25400" bIns="25400" numCol="1" spcCol="1270" anchor="t" anchorCtr="0">
          <a:noAutofit/>
        </a:bodyPr>
        <a:lstStyle/>
        <a:p>
          <a:pPr marL="0" lvl="0" indent="0" algn="ctr" defTabSz="17780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fr-FR" sz="4000" b="0" kern="1200">
              <a:latin typeface="Tw Cen MT Condensed Extra Bold" panose="020B0803020202020204" pitchFamily="34" charset="0"/>
            </a:rPr>
            <a:t>4</a:t>
          </a:r>
          <a:endParaRPr lang="fr-FR" sz="4000" b="1" kern="1200"/>
        </a:p>
      </dsp:txBody>
      <dsp:txXfrm rot="-5400000">
        <a:off x="0" y="4504091"/>
        <a:ext cx="980486" cy="420208"/>
      </dsp:txXfrm>
    </dsp:sp>
    <dsp:sp modelId="{79925444-AD10-4A8C-B872-85049F03E743}">
      <dsp:nvSpPr>
        <dsp:cNvPr id="0" name=""/>
        <dsp:cNvSpPr/>
      </dsp:nvSpPr>
      <dsp:spPr>
        <a:xfrm rot="5400000">
          <a:off x="3338512" y="1598827"/>
          <a:ext cx="1161462" cy="5877515"/>
        </a:xfrm>
        <a:prstGeom prst="round2Same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9525" cap="flat" cmpd="sng" algn="ctr">
          <a:solidFill>
            <a:schemeClr val="accent3">
              <a:hueOff val="8437698"/>
              <a:satOff val="-12660"/>
              <a:lumOff val="-2059"/>
              <a:alphaOff val="0"/>
            </a:schemeClr>
          </a:solidFill>
          <a:prstDash val="solid"/>
        </a:ln>
        <a:effectLst/>
      </dsp:spPr>
      <dsp:style>
        <a:lnRef idx="1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85344" tIns="7620" rIns="7620" bIns="7620" numCol="1" spcCol="1270" anchor="ctr" anchorCtr="0">
          <a:noAutofit/>
        </a:bodyPr>
        <a:lstStyle/>
        <a:p>
          <a:pPr marL="114300" lvl="1" indent="-114300" algn="l" defTabSz="5334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fr-FR" sz="1200" kern="1200"/>
            <a:t> Dès lors que l'établissement sollicite la prise en charge de frais de traitements </a:t>
          </a:r>
          <a:r>
            <a:rPr lang="fr-FR" sz="1200" b="1" u="sng" kern="1200"/>
            <a:t>sur des fonds mutualisés</a:t>
          </a:r>
          <a:r>
            <a:rPr lang="fr-FR" sz="1200" kern="1200"/>
            <a:t>, un forfait horaire ou par grade s'applique.</a:t>
          </a:r>
          <a:endParaRPr lang="fr-FR" sz="1200" b="1" kern="1200"/>
        </a:p>
      </dsp:txBody>
      <dsp:txXfrm rot="-5400000">
        <a:off x="980486" y="4013551"/>
        <a:ext cx="5820817" cy="1048066"/>
      </dsp:txXfrm>
    </dsp:sp>
    <dsp:sp modelId="{3F67DAC8-8BFB-4117-B05F-7155967EABDE}">
      <dsp:nvSpPr>
        <dsp:cNvPr id="0" name=""/>
        <dsp:cNvSpPr/>
      </dsp:nvSpPr>
      <dsp:spPr>
        <a:xfrm rot="5400000">
          <a:off x="-210104" y="5513068"/>
          <a:ext cx="1400694" cy="980486"/>
        </a:xfrm>
        <a:prstGeom prst="chevron">
          <a:avLst/>
        </a:prstGeom>
        <a:gradFill rotWithShape="0">
          <a:gsLst>
            <a:gs pos="0">
              <a:schemeClr val="accent3">
                <a:hueOff val="11250264"/>
                <a:satOff val="-16880"/>
                <a:lumOff val="-2745"/>
                <a:alphaOff val="0"/>
                <a:shade val="51000"/>
                <a:satMod val="130000"/>
              </a:schemeClr>
            </a:gs>
            <a:gs pos="80000">
              <a:schemeClr val="accent3">
                <a:hueOff val="11250264"/>
                <a:satOff val="-16880"/>
                <a:lumOff val="-2745"/>
                <a:alphaOff val="0"/>
                <a:shade val="93000"/>
                <a:satMod val="130000"/>
              </a:schemeClr>
            </a:gs>
            <a:gs pos="100000">
              <a:schemeClr val="accent3">
                <a:hueOff val="11250264"/>
                <a:satOff val="-16880"/>
                <a:lumOff val="-2745"/>
                <a:alphaOff val="0"/>
                <a:shade val="94000"/>
                <a:satMod val="135000"/>
              </a:schemeClr>
            </a:gs>
          </a:gsLst>
          <a:lin ang="16200000" scaled="0"/>
        </a:gradFill>
        <a:ln w="9525" cap="flat" cmpd="sng" algn="ctr">
          <a:solidFill>
            <a:schemeClr val="accent3">
              <a:hueOff val="11250264"/>
              <a:satOff val="-16880"/>
              <a:lumOff val="-2745"/>
              <a:alphaOff val="0"/>
            </a:schemeClr>
          </a:solidFill>
          <a:prstDash val="solid"/>
        </a:ln>
        <a:effectLst>
          <a:outerShdw blurRad="40000" dist="23000" dir="5400000" rotWithShape="0">
            <a:srgbClr val="000000">
              <a:alpha val="35000"/>
            </a:srgbClr>
          </a:outerShdw>
        </a:effectLst>
      </dsp:spPr>
      <dsp:style>
        <a:lnRef idx="1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25400" tIns="25400" rIns="25400" bIns="25400" numCol="1" spcCol="1270" anchor="t" anchorCtr="0">
          <a:noAutofit/>
        </a:bodyPr>
        <a:lstStyle/>
        <a:p>
          <a:pPr marL="0" lvl="0" indent="0" algn="ctr" defTabSz="17780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fr-FR" sz="4000" b="0" kern="1200">
              <a:latin typeface="Tw Cen MT Condensed Extra Bold" panose="020B0803020202020204" pitchFamily="34" charset="0"/>
            </a:rPr>
            <a:t>5</a:t>
          </a:r>
        </a:p>
      </dsp:txBody>
      <dsp:txXfrm rot="-5400000">
        <a:off x="0" y="5793207"/>
        <a:ext cx="980486" cy="420208"/>
      </dsp:txXfrm>
    </dsp:sp>
    <dsp:sp modelId="{92D6D2D4-E44A-410C-8ED5-43447928F5BD}">
      <dsp:nvSpPr>
        <dsp:cNvPr id="0" name=""/>
        <dsp:cNvSpPr/>
      </dsp:nvSpPr>
      <dsp:spPr>
        <a:xfrm rot="5400000">
          <a:off x="3464018" y="2819432"/>
          <a:ext cx="910451" cy="5877515"/>
        </a:xfrm>
        <a:prstGeom prst="round2Same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9525" cap="flat" cmpd="sng" algn="ctr">
          <a:solidFill>
            <a:schemeClr val="accent3">
              <a:hueOff val="11250264"/>
              <a:satOff val="-16880"/>
              <a:lumOff val="-2745"/>
              <a:alphaOff val="0"/>
            </a:schemeClr>
          </a:solidFill>
          <a:prstDash val="solid"/>
        </a:ln>
        <a:effectLst/>
      </dsp:spPr>
      <dsp:style>
        <a:lnRef idx="1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85344" tIns="7620" rIns="7620" bIns="7620" numCol="1" spcCol="1270" anchor="ctr" anchorCtr="0">
          <a:noAutofit/>
        </a:bodyPr>
        <a:lstStyle/>
        <a:p>
          <a:pPr marL="114300" lvl="1" indent="-114300" algn="l" defTabSz="5334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fr-FR" sz="1200" b="1" kern="1200"/>
            <a:t> Calcul automatique des salaires base forfaitaire horaire </a:t>
          </a:r>
          <a:endParaRPr lang="fr-FR" sz="1200" kern="1200"/>
        </a:p>
      </dsp:txBody>
      <dsp:txXfrm rot="-5400000">
        <a:off x="980487" y="5347409"/>
        <a:ext cx="5833070" cy="821561"/>
      </dsp:txXfrm>
    </dsp:sp>
  </dsp:spTree>
</dsp:drawing>
</file>

<file path=xl/diagrams/drawing2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C620CE46-FD91-48F3-A54F-AC44FBCADF06}">
      <dsp:nvSpPr>
        <dsp:cNvPr id="0" name=""/>
        <dsp:cNvSpPr/>
      </dsp:nvSpPr>
      <dsp:spPr>
        <a:xfrm rot="5400000">
          <a:off x="-187864" y="189457"/>
          <a:ext cx="1252429" cy="876700"/>
        </a:xfrm>
        <a:prstGeom prst="chevron">
          <a:avLst/>
        </a:prstGeom>
        <a:gradFill rotWithShape="0">
          <a:gsLst>
            <a:gs pos="0">
              <a:schemeClr val="accent3">
                <a:hueOff val="0"/>
                <a:satOff val="0"/>
                <a:lumOff val="0"/>
                <a:alphaOff val="0"/>
                <a:shade val="51000"/>
                <a:satMod val="130000"/>
              </a:schemeClr>
            </a:gs>
            <a:gs pos="80000">
              <a:schemeClr val="accent3">
                <a:hueOff val="0"/>
                <a:satOff val="0"/>
                <a:lumOff val="0"/>
                <a:alphaOff val="0"/>
                <a:shade val="93000"/>
                <a:satMod val="130000"/>
              </a:schemeClr>
            </a:gs>
            <a:gs pos="100000">
              <a:schemeClr val="accent3">
                <a:hueOff val="0"/>
                <a:satOff val="0"/>
                <a:lumOff val="0"/>
                <a:alphaOff val="0"/>
                <a:shade val="94000"/>
                <a:satMod val="135000"/>
              </a:schemeClr>
            </a:gs>
          </a:gsLst>
          <a:lin ang="16200000" scaled="0"/>
        </a:gradFill>
        <a:ln w="9525" cap="flat" cmpd="sng" algn="ctr">
          <a:solidFill>
            <a:schemeClr val="accent3">
              <a:hueOff val="0"/>
              <a:satOff val="0"/>
              <a:lumOff val="0"/>
              <a:alphaOff val="0"/>
            </a:schemeClr>
          </a:solidFill>
          <a:prstDash val="solid"/>
        </a:ln>
        <a:effectLst>
          <a:outerShdw blurRad="40000" dist="23000" dir="5400000" rotWithShape="0">
            <a:srgbClr val="000000">
              <a:alpha val="35000"/>
            </a:srgbClr>
          </a:outerShdw>
        </a:effectLst>
      </dsp:spPr>
      <dsp:style>
        <a:lnRef idx="1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15240" tIns="15240" rIns="15240" bIns="15240" numCol="1" spcCol="1270" anchor="t" anchorCtr="0">
          <a:noAutofit/>
        </a:bodyPr>
        <a:lstStyle/>
        <a:p>
          <a:pPr marL="0" lvl="0" indent="0" algn="ctr" defTabSz="10668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fr-FR" sz="2400" b="0" kern="1200">
              <a:latin typeface="Tw Cen MT Condensed Extra Bold" panose="020B0803020202020204" pitchFamily="34" charset="0"/>
            </a:rPr>
            <a:t>1</a:t>
          </a:r>
        </a:p>
      </dsp:txBody>
      <dsp:txXfrm rot="-5400000">
        <a:off x="1" y="439942"/>
        <a:ext cx="876700" cy="375729"/>
      </dsp:txXfrm>
    </dsp:sp>
    <dsp:sp modelId="{E52B1864-E74F-4AEC-B3A2-000CBFCC1621}">
      <dsp:nvSpPr>
        <dsp:cNvPr id="0" name=""/>
        <dsp:cNvSpPr/>
      </dsp:nvSpPr>
      <dsp:spPr>
        <a:xfrm rot="5400000">
          <a:off x="2189344" y="-1312643"/>
          <a:ext cx="814079" cy="3439366"/>
        </a:xfrm>
        <a:prstGeom prst="round2Same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9525" cap="flat" cmpd="sng" algn="ctr">
          <a:solidFill>
            <a:schemeClr val="accent3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1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64008" tIns="5715" rIns="5715" bIns="5715" numCol="1" spcCol="1270" anchor="ctr" anchorCtr="0">
          <a:noAutofit/>
        </a:bodyPr>
        <a:lstStyle/>
        <a:p>
          <a:pPr marL="57150" lvl="1" indent="-57150" algn="l" defTabSz="4000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fr-FR" sz="900" b="1" kern="1200"/>
            <a:t> Saisie du montant des frais de formation à rembourser à l'organisme</a:t>
          </a:r>
          <a:endParaRPr lang="fr-FR" sz="900" b="0" kern="1200">
            <a:latin typeface="+mn-lt"/>
          </a:endParaRPr>
        </a:p>
        <a:p>
          <a:pPr marL="114300" lvl="2" indent="-57150" algn="l" defTabSz="4000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fr-FR" sz="900" b="0" kern="1200">
              <a:latin typeface="+mn-lt"/>
            </a:rPr>
            <a:t> Montant correspondant au devis (à joindre avec la demande)</a:t>
          </a:r>
        </a:p>
      </dsp:txBody>
      <dsp:txXfrm rot="-5400000">
        <a:off x="876701" y="39740"/>
        <a:ext cx="3399626" cy="734599"/>
      </dsp:txXfrm>
    </dsp:sp>
    <dsp:sp modelId="{5AC2748C-321B-4D46-9EAF-56048E5DB915}">
      <dsp:nvSpPr>
        <dsp:cNvPr id="0" name=""/>
        <dsp:cNvSpPr/>
      </dsp:nvSpPr>
      <dsp:spPr>
        <a:xfrm rot="5400000">
          <a:off x="-187864" y="1137429"/>
          <a:ext cx="1252429" cy="876700"/>
        </a:xfrm>
        <a:prstGeom prst="chevron">
          <a:avLst/>
        </a:prstGeom>
        <a:gradFill rotWithShape="0">
          <a:gsLst>
            <a:gs pos="0">
              <a:schemeClr val="accent3">
                <a:hueOff val="11250264"/>
                <a:satOff val="-16880"/>
                <a:lumOff val="-2745"/>
                <a:alphaOff val="0"/>
                <a:shade val="51000"/>
                <a:satMod val="130000"/>
              </a:schemeClr>
            </a:gs>
            <a:gs pos="80000">
              <a:schemeClr val="accent3">
                <a:hueOff val="11250264"/>
                <a:satOff val="-16880"/>
                <a:lumOff val="-2745"/>
                <a:alphaOff val="0"/>
                <a:shade val="93000"/>
                <a:satMod val="130000"/>
              </a:schemeClr>
            </a:gs>
            <a:gs pos="100000">
              <a:schemeClr val="accent3">
                <a:hueOff val="11250264"/>
                <a:satOff val="-16880"/>
                <a:lumOff val="-2745"/>
                <a:alphaOff val="0"/>
                <a:shade val="94000"/>
                <a:satMod val="135000"/>
              </a:schemeClr>
            </a:gs>
          </a:gsLst>
          <a:lin ang="16200000" scaled="0"/>
        </a:gradFill>
        <a:ln w="9525" cap="flat" cmpd="sng" algn="ctr">
          <a:solidFill>
            <a:schemeClr val="accent3">
              <a:hueOff val="11250264"/>
              <a:satOff val="-16880"/>
              <a:lumOff val="-2745"/>
              <a:alphaOff val="0"/>
            </a:schemeClr>
          </a:solidFill>
          <a:prstDash val="solid"/>
        </a:ln>
        <a:effectLst>
          <a:outerShdw blurRad="40000" dist="23000" dir="5400000" rotWithShape="0">
            <a:srgbClr val="000000">
              <a:alpha val="35000"/>
            </a:srgbClr>
          </a:outerShdw>
        </a:effectLst>
      </dsp:spPr>
      <dsp:style>
        <a:lnRef idx="1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15240" tIns="15240" rIns="15240" bIns="15240" numCol="1" spcCol="1270" anchor="ctr" anchorCtr="0">
          <a:noAutofit/>
        </a:bodyPr>
        <a:lstStyle/>
        <a:p>
          <a:pPr marL="0" lvl="0" indent="0" algn="ctr" defTabSz="10668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fr-FR" sz="2400" b="0" kern="1200">
              <a:latin typeface="Tw Cen MT Condensed Extra Bold" panose="020B0803020202020204" pitchFamily="34" charset="0"/>
            </a:rPr>
            <a:t>2</a:t>
          </a:r>
          <a:endParaRPr lang="fr-FR" sz="2400" b="0" kern="1200">
            <a:latin typeface="+mn-lt"/>
          </a:endParaRPr>
        </a:p>
      </dsp:txBody>
      <dsp:txXfrm rot="-5400000">
        <a:off x="1" y="1387914"/>
        <a:ext cx="876700" cy="375729"/>
      </dsp:txXfrm>
    </dsp:sp>
    <dsp:sp modelId="{3BBC7223-7A70-41C0-A5DC-4FECE640656B}">
      <dsp:nvSpPr>
        <dsp:cNvPr id="0" name=""/>
        <dsp:cNvSpPr/>
      </dsp:nvSpPr>
      <dsp:spPr>
        <a:xfrm rot="5400000">
          <a:off x="2189344" y="-363078"/>
          <a:ext cx="814079" cy="3439366"/>
        </a:xfrm>
        <a:prstGeom prst="round2Same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9525" cap="flat" cmpd="sng" algn="ctr">
          <a:solidFill>
            <a:schemeClr val="accent3">
              <a:hueOff val="11250264"/>
              <a:satOff val="-16880"/>
              <a:lumOff val="-2745"/>
              <a:alphaOff val="0"/>
            </a:schemeClr>
          </a:solidFill>
          <a:prstDash val="solid"/>
        </a:ln>
        <a:effectLst/>
      </dsp:spPr>
      <dsp:style>
        <a:lnRef idx="1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64008" tIns="5715" rIns="5715" bIns="5715" numCol="1" spcCol="1270" anchor="ctr" anchorCtr="0">
          <a:noAutofit/>
        </a:bodyPr>
        <a:lstStyle/>
        <a:p>
          <a:pPr marL="57150" lvl="1" indent="-57150" algn="l" defTabSz="4000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fr-FR" sz="900" b="1" kern="1200">
              <a:latin typeface="+mn-lt"/>
            </a:rPr>
            <a:t> Saisie du montant total des frais d'inscription prévus</a:t>
          </a:r>
        </a:p>
      </dsp:txBody>
      <dsp:txXfrm rot="-5400000">
        <a:off x="876701" y="989305"/>
        <a:ext cx="3399626" cy="734599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chevron2">
  <dgm:title val=""/>
  <dgm:desc val=""/>
  <dgm:catLst>
    <dgm:cat type="process" pri="12000"/>
    <dgm:cat type="list" pri="16000"/>
    <dgm:cat type="convert" pri="11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12">
          <dgm:prSet phldr="1"/>
        </dgm:pt>
        <dgm:pt modelId="2">
          <dgm:prSet phldr="1"/>
        </dgm:pt>
        <dgm:pt modelId="21">
          <dgm:prSet phldr="1"/>
        </dgm:pt>
        <dgm:pt modelId="22">
          <dgm:prSet phldr="1"/>
        </dgm:pt>
        <dgm:pt modelId="3">
          <dgm:prSet phldr="1"/>
        </dgm:pt>
        <dgm:pt modelId="31">
          <dgm:prSet phldr="1"/>
        </dgm:pt>
        <dgm:pt modelId="32">
          <dgm:prSet phldr="1"/>
        </dgm:pt>
      </dgm:ptLst>
      <dgm:cxnLst>
        <dgm:cxn modelId="4" srcId="0" destId="1" srcOrd="0" destOrd="0"/>
        <dgm:cxn modelId="5" srcId="0" destId="2" srcOrd="1" destOrd="0"/>
        <dgm:cxn modelId="6" srcId="0" destId="3" srcOrd="2" destOrd="0"/>
        <dgm:cxn modelId="13" srcId="1" destId="11" srcOrd="0" destOrd="0"/>
        <dgm:cxn modelId="14" srcId="1" destId="12" srcOrd="1" destOrd="0"/>
        <dgm:cxn modelId="23" srcId="2" destId="21" srcOrd="0" destOrd="0"/>
        <dgm:cxn modelId="24" srcId="2" destId="22" srcOrd="1" destOrd="0"/>
        <dgm:cxn modelId="33" srcId="3" destId="31" srcOrd="0" destOrd="0"/>
        <dgm:cxn modelId="34" srcId="3" destId="32" srcOrd="1" destOrd="0"/>
      </dgm:cxnLst>
      <dgm:bg/>
      <dgm:whole/>
    </dgm:dataModel>
  </dgm:sampData>
  <dgm:styleData>
    <dgm:dataModel>
      <dgm:ptLst>
        <dgm:pt modelId="0" type="doc"/>
        <dgm:pt modelId="1"/>
      </dgm:ptLst>
      <dgm:cxnLst>
        <dgm:cxn modelId="4" srcId="0" destId="1" srcOrd="0" destOrd="0"/>
      </dgm:cxnLst>
      <dgm:bg/>
      <dgm:whole/>
    </dgm:dataModel>
  </dgm:styleData>
  <dgm:clrData>
    <dgm:dataModel>
      <dgm:ptLst>
        <dgm:pt modelId="0" type="doc"/>
        <dgm:pt modelId="1"/>
        <dgm:pt modelId="11"/>
        <dgm:pt modelId="2"/>
        <dgm:pt modelId="21"/>
        <dgm:pt modelId="3"/>
        <dgm:pt modelId="31"/>
        <dgm:pt modelId="4"/>
        <dgm:pt modelId="41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  <dgm:cxn modelId="13" srcId="1" destId="11" srcOrd="0" destOrd="0"/>
        <dgm:cxn modelId="23" srcId="2" destId="21" srcOrd="0" destOrd="0"/>
        <dgm:cxn modelId="33" srcId="3" destId="31" srcOrd="0" destOrd="0"/>
        <dgm:cxn modelId="43" srcId="4" destId="41" srcOrd="0" destOrd="0"/>
      </dgm:cxnLst>
      <dgm:bg/>
      <dgm:whole/>
    </dgm:dataModel>
  </dgm:clrData>
  <dgm:layoutNode name="linearFlow">
    <dgm:varLst>
      <dgm:dir/>
      <dgm:animLvl val="lvl"/>
      <dgm:resizeHandles val="exact"/>
    </dgm:varLst>
    <dgm:alg type="lin">
      <dgm:param type="linDir" val="fromT"/>
      <dgm:param type="nodeHorzAlign" val="l"/>
    </dgm:alg>
    <dgm:shape xmlns:r="http://schemas.openxmlformats.org/officeDocument/2006/relationships" r:blip="">
      <dgm:adjLst/>
    </dgm:shape>
    <dgm:presOf/>
    <dgm:constrLst>
      <dgm:constr type="h" for="ch" forName="composite" refType="h"/>
      <dgm:constr type="w" for="ch" forName="composite" refType="w"/>
      <dgm:constr type="h" for="des" forName="parentText" op="equ"/>
      <dgm:constr type="h" for="ch" forName="sp" val="-14.88"/>
      <dgm:constr type="h" for="ch" forName="sp" refType="w" refFor="des" refForName="parentText" op="gte" fact="-0.3"/>
      <dgm:constr type="primFontSz" for="des" forName="parentText" op="equ" val="65"/>
      <dgm:constr type="primFontSz" for="des" forName="descendantText" op="equ" val="65"/>
    </dgm:constrLst>
    <dgm:ruleLst/>
    <dgm:forEach name="Name0" axis="ch" ptType="node">
      <dgm:layoutNode name="composite">
        <dgm:alg type="composite"/>
        <dgm:shape xmlns:r="http://schemas.openxmlformats.org/officeDocument/2006/relationships" r:blip="">
          <dgm:adjLst/>
        </dgm:shape>
        <dgm:presOf/>
        <dgm:choose name="Name1">
          <dgm:if name="Name2" func="var" arg="dir" op="equ" val="norm">
            <dgm:constrLst>
              <dgm:constr type="t" for="ch" forName="parentText"/>
              <dgm:constr type="l" for="ch" forName="parentText"/>
              <dgm:constr type="w" for="ch" forName="parentText" refType="w" fact="0.4"/>
              <dgm:constr type="h" for="ch" forName="parentText" refType="h"/>
              <dgm:constr type="w" for="ch" forName="parentText" refType="w" op="lte" fact="0.5"/>
              <dgm:constr type="w" for="ch" forName="parentText" refType="h" refFor="ch" refForName="parentText" op="lte" fact="0.7"/>
              <dgm:constr type="h" for="ch" forName="parentText" refType="w" refFor="ch" refForName="parentText" op="lte" fact="3"/>
              <dgm:constr type="l" for="ch" forName="descendantText" refType="w" refFor="ch" refForName="parentText"/>
              <dgm:constr type="w" for="ch" forName="descendantText" refType="w"/>
              <dgm:constr type="wOff" for="ch" forName="descendantText" refType="w" refFor="ch" refForName="parentText" fact="-1"/>
              <dgm:constr type="t" for="ch" forName="descendantText"/>
              <dgm:constr type="b" for="ch" forName="descendantText" refType="h" refFor="ch" refForName="parentText"/>
              <dgm:constr type="bOff" for="ch" forName="descendantText" refType="w" refFor="ch" refForName="parentText" fact="-0.5"/>
            </dgm:constrLst>
          </dgm:if>
          <dgm:else name="Name3">
            <dgm:constrLst>
              <dgm:constr type="t" for="ch" forName="parentText"/>
              <dgm:constr type="r" for="ch" forName="parentText" refType="w"/>
              <dgm:constr type="w" for="ch" forName="parentText" refType="w" fact="0.4"/>
              <dgm:constr type="h" for="ch" forName="parentText" refType="h"/>
              <dgm:constr type="w" for="ch" forName="parentText" refType="w" op="lte" fact="0.5"/>
              <dgm:constr type="w" for="ch" forName="parentText" refType="h" refFor="ch" refForName="parentText" op="lte" fact="0.7"/>
              <dgm:constr type="h" for="ch" forName="parentText" refType="w" refFor="ch" refForName="parentText" op="lte" fact="3"/>
              <dgm:constr type="l" for="ch" forName="descendantText"/>
              <dgm:constr type="w" for="ch" forName="descendantText" refType="w"/>
              <dgm:constr type="wOff" for="ch" forName="descendantText" refType="w" refFor="ch" refForName="parentText" fact="-1"/>
              <dgm:constr type="t" for="ch" forName="descendantText"/>
              <dgm:constr type="b" for="ch" forName="descendantText" refType="h" refFor="ch" refForName="parentText"/>
              <dgm:constr type="bOff" for="ch" forName="descendantText" refType="w" refFor="ch" refForName="parentText" fact="-0.5"/>
            </dgm:constrLst>
          </dgm:else>
        </dgm:choose>
        <dgm:ruleLst/>
        <dgm:layoutNode name="parentText" styleLbl="alignNode1">
          <dgm:varLst>
            <dgm:chMax val="1"/>
            <dgm:bulletEnabled val="1"/>
          </dgm:varLst>
          <dgm:alg type="tx"/>
          <dgm:shape xmlns:r="http://schemas.openxmlformats.org/officeDocument/2006/relationships" rot="90" type="chevron" r:blip="">
            <dgm:adjLst/>
          </dgm:shape>
          <dgm:presOf axis="self" ptType="node"/>
          <dgm:constrLst>
            <dgm:constr type="lMarg" refType="primFontSz" fact="0.05"/>
            <dgm:constr type="rMarg" refType="primFontSz" fact="0.05"/>
            <dgm:constr type="tMarg" refType="primFontSz" fact="0.05"/>
            <dgm:constr type="bMarg" refType="primFontSz" fact="0.05"/>
          </dgm:constrLst>
          <dgm:ruleLst>
            <dgm:rule type="h" val="100" fact="NaN" max="NaN"/>
            <dgm:rule type="primFontSz" val="24" fact="NaN" max="NaN"/>
            <dgm:rule type="h" val="110" fact="NaN" max="NaN"/>
            <dgm:rule type="primFontSz" val="18" fact="NaN" max="NaN"/>
            <dgm:rule type="h" val="INF" fact="NaN" max="NaN"/>
            <dgm:rule type="primFontSz" val="5" fact="NaN" max="NaN"/>
          </dgm:ruleLst>
        </dgm:layoutNode>
        <dgm:layoutNode name="descendantText" styleLbl="alignAcc1">
          <dgm:varLst>
            <dgm:bulletEnabled val="1"/>
          </dgm:varLst>
          <dgm:choose name="Name4">
            <dgm:if name="Name5" func="var" arg="dir" op="equ" val="norm">
              <dgm:alg type="tx">
                <dgm:param type="stBulletLvl" val="1"/>
                <dgm:param type="txAnchorVertCh" val="mid"/>
              </dgm:alg>
              <dgm:shape xmlns:r="http://schemas.openxmlformats.org/officeDocument/2006/relationships" rot="90" type="round2SameRect" r:blip="">
                <dgm:adjLst/>
              </dgm:shape>
            </dgm:if>
            <dgm:else name="Name6">
              <dgm:alg type="tx">
                <dgm:param type="stBulletLvl" val="1"/>
                <dgm:param type="txAnchorVertCh" val="mid"/>
              </dgm:alg>
              <dgm:shape xmlns:r="http://schemas.openxmlformats.org/officeDocument/2006/relationships" rot="-90" type="round2SameRect" r:blip="">
                <dgm:adjLst/>
              </dgm:shape>
            </dgm:else>
          </dgm:choose>
          <dgm:presOf axis="des" ptType="node"/>
          <dgm:choose name="Name7">
            <dgm:if name="Name8" func="var" arg="dir" op="equ" val="norm">
              <dgm:constrLst>
                <dgm:constr type="secFontSz" refType="primFontSz"/>
                <dgm:constr type="tMarg" refType="primFontSz" fact="0.05"/>
                <dgm:constr type="bMarg" refType="primFontSz" fact="0.05"/>
                <dgm:constr type="rMarg" refType="primFontSz" fact="0.05"/>
              </dgm:constrLst>
            </dgm:if>
            <dgm:else name="Name9">
              <dgm:constrLst>
                <dgm:constr type="secFontSz" refType="primFontSz"/>
                <dgm:constr type="tMarg" refType="primFontSz" fact="0.05"/>
                <dgm:constr type="bMarg" refType="primFontSz" fact="0.05"/>
                <dgm:constr type="lMarg" refType="primFontSz" fact="0.05"/>
              </dgm:constrLst>
            </dgm:else>
          </dgm:choose>
          <dgm:ruleLst>
            <dgm:rule type="primFontSz" val="5" fact="NaN" max="NaN"/>
          </dgm:ruleLst>
        </dgm:layoutNode>
      </dgm:layoutNode>
      <dgm:forEach name="Name10" axis="followSib" ptType="sibTrans" cnt="1">
        <dgm:layoutNode name="sp">
          <dgm:alg type="sp"/>
          <dgm:shape xmlns:r="http://schemas.openxmlformats.org/officeDocument/2006/relationships" r:blip="">
            <dgm:adjLst/>
          </dgm:shape>
          <dgm:presOf axis="self"/>
          <dgm:constrLst>
            <dgm:constr type="w" val="1"/>
            <dgm:constr type="h" val="37.5"/>
          </dgm:constrLst>
          <dgm:ruleLst/>
        </dgm:layoutNode>
      </dgm:forEach>
    </dgm:forEach>
  </dgm:layoutNode>
</dgm:layoutDef>
</file>

<file path=xl/diagrams/layout2.xml><?xml version="1.0" encoding="utf-8"?>
<dgm:layoutDef xmlns:dgm="http://schemas.openxmlformats.org/drawingml/2006/diagram" xmlns:a="http://schemas.openxmlformats.org/drawingml/2006/main" uniqueId="urn:microsoft.com/office/officeart/2005/8/layout/chevron2">
  <dgm:title val=""/>
  <dgm:desc val=""/>
  <dgm:catLst>
    <dgm:cat type="process" pri="12000"/>
    <dgm:cat type="list" pri="16000"/>
    <dgm:cat type="convert" pri="11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12">
          <dgm:prSet phldr="1"/>
        </dgm:pt>
        <dgm:pt modelId="2">
          <dgm:prSet phldr="1"/>
        </dgm:pt>
        <dgm:pt modelId="21">
          <dgm:prSet phldr="1"/>
        </dgm:pt>
        <dgm:pt modelId="22">
          <dgm:prSet phldr="1"/>
        </dgm:pt>
        <dgm:pt modelId="3">
          <dgm:prSet phldr="1"/>
        </dgm:pt>
        <dgm:pt modelId="31">
          <dgm:prSet phldr="1"/>
        </dgm:pt>
        <dgm:pt modelId="32">
          <dgm:prSet phldr="1"/>
        </dgm:pt>
      </dgm:ptLst>
      <dgm:cxnLst>
        <dgm:cxn modelId="4" srcId="0" destId="1" srcOrd="0" destOrd="0"/>
        <dgm:cxn modelId="5" srcId="0" destId="2" srcOrd="1" destOrd="0"/>
        <dgm:cxn modelId="6" srcId="0" destId="3" srcOrd="2" destOrd="0"/>
        <dgm:cxn modelId="13" srcId="1" destId="11" srcOrd="0" destOrd="0"/>
        <dgm:cxn modelId="14" srcId="1" destId="12" srcOrd="1" destOrd="0"/>
        <dgm:cxn modelId="23" srcId="2" destId="21" srcOrd="0" destOrd="0"/>
        <dgm:cxn modelId="24" srcId="2" destId="22" srcOrd="1" destOrd="0"/>
        <dgm:cxn modelId="33" srcId="3" destId="31" srcOrd="0" destOrd="0"/>
        <dgm:cxn modelId="34" srcId="3" destId="32" srcOrd="1" destOrd="0"/>
      </dgm:cxnLst>
      <dgm:bg/>
      <dgm:whole/>
    </dgm:dataModel>
  </dgm:sampData>
  <dgm:styleData>
    <dgm:dataModel>
      <dgm:ptLst>
        <dgm:pt modelId="0" type="doc"/>
        <dgm:pt modelId="1"/>
      </dgm:ptLst>
      <dgm:cxnLst>
        <dgm:cxn modelId="4" srcId="0" destId="1" srcOrd="0" destOrd="0"/>
      </dgm:cxnLst>
      <dgm:bg/>
      <dgm:whole/>
    </dgm:dataModel>
  </dgm:styleData>
  <dgm:clrData>
    <dgm:dataModel>
      <dgm:ptLst>
        <dgm:pt modelId="0" type="doc"/>
        <dgm:pt modelId="1"/>
        <dgm:pt modelId="11"/>
        <dgm:pt modelId="2"/>
        <dgm:pt modelId="21"/>
        <dgm:pt modelId="3"/>
        <dgm:pt modelId="31"/>
        <dgm:pt modelId="4"/>
        <dgm:pt modelId="41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  <dgm:cxn modelId="13" srcId="1" destId="11" srcOrd="0" destOrd="0"/>
        <dgm:cxn modelId="23" srcId="2" destId="21" srcOrd="0" destOrd="0"/>
        <dgm:cxn modelId="33" srcId="3" destId="31" srcOrd="0" destOrd="0"/>
        <dgm:cxn modelId="43" srcId="4" destId="41" srcOrd="0" destOrd="0"/>
      </dgm:cxnLst>
      <dgm:bg/>
      <dgm:whole/>
    </dgm:dataModel>
  </dgm:clrData>
  <dgm:layoutNode name="linearFlow">
    <dgm:varLst>
      <dgm:dir/>
      <dgm:animLvl val="lvl"/>
      <dgm:resizeHandles val="exact"/>
    </dgm:varLst>
    <dgm:alg type="lin">
      <dgm:param type="linDir" val="fromT"/>
      <dgm:param type="nodeHorzAlign" val="l"/>
    </dgm:alg>
    <dgm:shape xmlns:r="http://schemas.openxmlformats.org/officeDocument/2006/relationships" r:blip="">
      <dgm:adjLst/>
    </dgm:shape>
    <dgm:presOf/>
    <dgm:constrLst>
      <dgm:constr type="h" for="ch" forName="composite" refType="h"/>
      <dgm:constr type="w" for="ch" forName="composite" refType="w"/>
      <dgm:constr type="h" for="des" forName="parentText" op="equ"/>
      <dgm:constr type="h" for="ch" forName="sp" val="-14.88"/>
      <dgm:constr type="h" for="ch" forName="sp" refType="w" refFor="des" refForName="parentText" op="gte" fact="-0.3"/>
      <dgm:constr type="primFontSz" for="des" forName="parentText" op="equ" val="65"/>
      <dgm:constr type="primFontSz" for="des" forName="descendantText" op="equ" val="65"/>
    </dgm:constrLst>
    <dgm:ruleLst/>
    <dgm:forEach name="Name0" axis="ch" ptType="node">
      <dgm:layoutNode name="composite">
        <dgm:alg type="composite"/>
        <dgm:shape xmlns:r="http://schemas.openxmlformats.org/officeDocument/2006/relationships" r:blip="">
          <dgm:adjLst/>
        </dgm:shape>
        <dgm:presOf/>
        <dgm:choose name="Name1">
          <dgm:if name="Name2" func="var" arg="dir" op="equ" val="norm">
            <dgm:constrLst>
              <dgm:constr type="t" for="ch" forName="parentText"/>
              <dgm:constr type="l" for="ch" forName="parentText"/>
              <dgm:constr type="w" for="ch" forName="parentText" refType="w" fact="0.4"/>
              <dgm:constr type="h" for="ch" forName="parentText" refType="h"/>
              <dgm:constr type="w" for="ch" forName="parentText" refType="w" op="lte" fact="0.5"/>
              <dgm:constr type="w" for="ch" forName="parentText" refType="h" refFor="ch" refForName="parentText" op="lte" fact="0.7"/>
              <dgm:constr type="h" for="ch" forName="parentText" refType="w" refFor="ch" refForName="parentText" op="lte" fact="3"/>
              <dgm:constr type="l" for="ch" forName="descendantText" refType="w" refFor="ch" refForName="parentText"/>
              <dgm:constr type="w" for="ch" forName="descendantText" refType="w"/>
              <dgm:constr type="wOff" for="ch" forName="descendantText" refType="w" refFor="ch" refForName="parentText" fact="-1"/>
              <dgm:constr type="t" for="ch" forName="descendantText"/>
              <dgm:constr type="b" for="ch" forName="descendantText" refType="h" refFor="ch" refForName="parentText"/>
              <dgm:constr type="bOff" for="ch" forName="descendantText" refType="w" refFor="ch" refForName="parentText" fact="-0.5"/>
            </dgm:constrLst>
          </dgm:if>
          <dgm:else name="Name3">
            <dgm:constrLst>
              <dgm:constr type="t" for="ch" forName="parentText"/>
              <dgm:constr type="r" for="ch" forName="parentText" refType="w"/>
              <dgm:constr type="w" for="ch" forName="parentText" refType="w" fact="0.4"/>
              <dgm:constr type="h" for="ch" forName="parentText" refType="h"/>
              <dgm:constr type="w" for="ch" forName="parentText" refType="w" op="lte" fact="0.5"/>
              <dgm:constr type="w" for="ch" forName="parentText" refType="h" refFor="ch" refForName="parentText" op="lte" fact="0.7"/>
              <dgm:constr type="h" for="ch" forName="parentText" refType="w" refFor="ch" refForName="parentText" op="lte" fact="3"/>
              <dgm:constr type="l" for="ch" forName="descendantText"/>
              <dgm:constr type="w" for="ch" forName="descendantText" refType="w"/>
              <dgm:constr type="wOff" for="ch" forName="descendantText" refType="w" refFor="ch" refForName="parentText" fact="-1"/>
              <dgm:constr type="t" for="ch" forName="descendantText"/>
              <dgm:constr type="b" for="ch" forName="descendantText" refType="h" refFor="ch" refForName="parentText"/>
              <dgm:constr type="bOff" for="ch" forName="descendantText" refType="w" refFor="ch" refForName="parentText" fact="-0.5"/>
            </dgm:constrLst>
          </dgm:else>
        </dgm:choose>
        <dgm:ruleLst/>
        <dgm:layoutNode name="parentText" styleLbl="alignNode1">
          <dgm:varLst>
            <dgm:chMax val="1"/>
            <dgm:bulletEnabled val="1"/>
          </dgm:varLst>
          <dgm:alg type="tx"/>
          <dgm:shape xmlns:r="http://schemas.openxmlformats.org/officeDocument/2006/relationships" rot="90" type="chevron" r:blip="">
            <dgm:adjLst/>
          </dgm:shape>
          <dgm:presOf axis="self" ptType="node"/>
          <dgm:constrLst>
            <dgm:constr type="lMarg" refType="primFontSz" fact="0.05"/>
            <dgm:constr type="rMarg" refType="primFontSz" fact="0.05"/>
            <dgm:constr type="tMarg" refType="primFontSz" fact="0.05"/>
            <dgm:constr type="bMarg" refType="primFontSz" fact="0.05"/>
          </dgm:constrLst>
          <dgm:ruleLst>
            <dgm:rule type="h" val="100" fact="NaN" max="NaN"/>
            <dgm:rule type="primFontSz" val="24" fact="NaN" max="NaN"/>
            <dgm:rule type="h" val="110" fact="NaN" max="NaN"/>
            <dgm:rule type="primFontSz" val="18" fact="NaN" max="NaN"/>
            <dgm:rule type="h" val="INF" fact="NaN" max="NaN"/>
            <dgm:rule type="primFontSz" val="5" fact="NaN" max="NaN"/>
          </dgm:ruleLst>
        </dgm:layoutNode>
        <dgm:layoutNode name="descendantText" styleLbl="alignAcc1">
          <dgm:varLst>
            <dgm:bulletEnabled val="1"/>
          </dgm:varLst>
          <dgm:choose name="Name4">
            <dgm:if name="Name5" func="var" arg="dir" op="equ" val="norm">
              <dgm:alg type="tx">
                <dgm:param type="stBulletLvl" val="1"/>
                <dgm:param type="txAnchorVertCh" val="mid"/>
              </dgm:alg>
              <dgm:shape xmlns:r="http://schemas.openxmlformats.org/officeDocument/2006/relationships" rot="90" type="round2SameRect" r:blip="">
                <dgm:adjLst/>
              </dgm:shape>
            </dgm:if>
            <dgm:else name="Name6">
              <dgm:alg type="tx">
                <dgm:param type="stBulletLvl" val="1"/>
                <dgm:param type="txAnchorVertCh" val="mid"/>
              </dgm:alg>
              <dgm:shape xmlns:r="http://schemas.openxmlformats.org/officeDocument/2006/relationships" rot="-90" type="round2SameRect" r:blip="">
                <dgm:adjLst/>
              </dgm:shape>
            </dgm:else>
          </dgm:choose>
          <dgm:presOf axis="des" ptType="node"/>
          <dgm:choose name="Name7">
            <dgm:if name="Name8" func="var" arg="dir" op="equ" val="norm">
              <dgm:constrLst>
                <dgm:constr type="secFontSz" refType="primFontSz"/>
                <dgm:constr type="tMarg" refType="primFontSz" fact="0.05"/>
                <dgm:constr type="bMarg" refType="primFontSz" fact="0.05"/>
                <dgm:constr type="rMarg" refType="primFontSz" fact="0.05"/>
              </dgm:constrLst>
            </dgm:if>
            <dgm:else name="Name9">
              <dgm:constrLst>
                <dgm:constr type="secFontSz" refType="primFontSz"/>
                <dgm:constr type="tMarg" refType="primFontSz" fact="0.05"/>
                <dgm:constr type="bMarg" refType="primFontSz" fact="0.05"/>
                <dgm:constr type="lMarg" refType="primFontSz" fact="0.05"/>
              </dgm:constrLst>
            </dgm:else>
          </dgm:choose>
          <dgm:ruleLst>
            <dgm:rule type="primFontSz" val="5" fact="NaN" max="NaN"/>
          </dgm:ruleLst>
        </dgm:layoutNode>
      </dgm:layoutNode>
      <dgm:forEach name="Name10" axis="followSib" ptType="sibTrans" cnt="1">
        <dgm:layoutNode name="sp">
          <dgm:alg type="sp"/>
          <dgm:shape xmlns:r="http://schemas.openxmlformats.org/officeDocument/2006/relationships" r:blip="">
            <dgm:adjLst/>
          </dgm:shape>
          <dgm:presOf axis="self"/>
          <dgm:constrLst>
            <dgm:constr type="w" val="1"/>
            <dgm:constr type="h" val="37.5"/>
          </dgm:constrLst>
          <dgm:ruleLst/>
        </dgm:layoutNode>
      </dgm:forEach>
    </dgm:forEach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simple4">
  <dgm:title val=""/>
  <dgm:desc val=""/>
  <dgm:catLst>
    <dgm:cat type="simple" pri="104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2.xml><?xml version="1.0" encoding="utf-8"?>
<dgm:styleDef xmlns:dgm="http://schemas.openxmlformats.org/drawingml/2006/diagram" xmlns:a="http://schemas.openxmlformats.org/drawingml/2006/main" uniqueId="urn:microsoft.com/office/officeart/2005/8/quickstyle/simple4">
  <dgm:title val=""/>
  <dgm:desc val=""/>
  <dgm:catLst>
    <dgm:cat type="simple" pri="104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1.xml"/><Relationship Id="rId2" Type="http://schemas.openxmlformats.org/officeDocument/2006/relationships/diagramLayout" Target="../diagrams/layout1.xml"/><Relationship Id="rId1" Type="http://schemas.openxmlformats.org/officeDocument/2006/relationships/diagramData" Target="../diagrams/data1.xml"/><Relationship Id="rId5" Type="http://schemas.microsoft.com/office/2007/relationships/diagramDrawing" Target="../diagrams/drawing1.xml"/><Relationship Id="rId4" Type="http://schemas.openxmlformats.org/officeDocument/2006/relationships/diagramColors" Target="../diagrams/colors1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2.xml"/><Relationship Id="rId7" Type="http://schemas.openxmlformats.org/officeDocument/2006/relationships/image" Target="../media/image5.png"/><Relationship Id="rId2" Type="http://schemas.openxmlformats.org/officeDocument/2006/relationships/diagramLayout" Target="../diagrams/layout2.xml"/><Relationship Id="rId1" Type="http://schemas.openxmlformats.org/officeDocument/2006/relationships/diagramData" Target="../diagrams/data2.xml"/><Relationship Id="rId6" Type="http://schemas.openxmlformats.org/officeDocument/2006/relationships/image" Target="../media/image4.png"/><Relationship Id="rId5" Type="http://schemas.microsoft.com/office/2007/relationships/diagramDrawing" Target="../diagrams/drawing2.xml"/><Relationship Id="rId4" Type="http://schemas.openxmlformats.org/officeDocument/2006/relationships/diagramColors" Target="../diagrams/colors2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9526</xdr:colOff>
      <xdr:row>0</xdr:row>
      <xdr:rowOff>0</xdr:rowOff>
    </xdr:from>
    <xdr:to>
      <xdr:col>3</xdr:col>
      <xdr:colOff>529168</xdr:colOff>
      <xdr:row>4</xdr:row>
      <xdr:rowOff>66675</xdr:rowOff>
    </xdr:to>
    <xdr:pic>
      <xdr:nvPicPr>
        <xdr:cNvPr id="4" name="Image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51820" b="42748"/>
        <a:stretch/>
      </xdr:blipFill>
      <xdr:spPr bwMode="auto">
        <a:xfrm>
          <a:off x="9526" y="0"/>
          <a:ext cx="2234142" cy="701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542636</xdr:colOff>
      <xdr:row>6</xdr:row>
      <xdr:rowOff>119149</xdr:rowOff>
    </xdr:from>
    <xdr:to>
      <xdr:col>11</xdr:col>
      <xdr:colOff>588818</xdr:colOff>
      <xdr:row>11</xdr:row>
      <xdr:rowOff>107855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738909" y="1088967"/>
          <a:ext cx="7966364" cy="79688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fr-FR" sz="2200" b="1">
              <a:solidFill>
                <a:srgbClr val="183264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DEMANDE DE PRISE EN CHARGE </a:t>
          </a:r>
        </a:p>
        <a:p>
          <a:pPr algn="ctr"/>
          <a:r>
            <a:rPr lang="fr-FR" sz="2200" b="1">
              <a:solidFill>
                <a:srgbClr val="183264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FORMATIONS QUALIFIANTES + EP CURSUS PARTIEL</a:t>
          </a:r>
        </a:p>
      </xdr:txBody>
    </xdr:sp>
    <xdr:clientData/>
  </xdr:twoCellAnchor>
  <xdr:twoCellAnchor editAs="oneCell">
    <xdr:from>
      <xdr:col>0</xdr:col>
      <xdr:colOff>9526</xdr:colOff>
      <xdr:row>0</xdr:row>
      <xdr:rowOff>0</xdr:rowOff>
    </xdr:from>
    <xdr:to>
      <xdr:col>3</xdr:col>
      <xdr:colOff>455084</xdr:colOff>
      <xdr:row>4</xdr:row>
      <xdr:rowOff>66675</xdr:rowOff>
    </xdr:to>
    <xdr:pic>
      <xdr:nvPicPr>
        <xdr:cNvPr id="9" name="Image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53418" b="42748"/>
        <a:stretch/>
      </xdr:blipFill>
      <xdr:spPr bwMode="auto">
        <a:xfrm>
          <a:off x="9526" y="0"/>
          <a:ext cx="2160058" cy="701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72125</xdr:colOff>
      <xdr:row>5</xdr:row>
      <xdr:rowOff>139392</xdr:rowOff>
    </xdr:from>
    <xdr:to>
      <xdr:col>1</xdr:col>
      <xdr:colOff>467607</xdr:colOff>
      <xdr:row>10</xdr:row>
      <xdr:rowOff>41456</xdr:rowOff>
    </xdr:to>
    <xdr:pic>
      <xdr:nvPicPr>
        <xdr:cNvPr id="94" name="Image 93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125" y="949017"/>
          <a:ext cx="605032" cy="711689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>
    <xdr:from>
      <xdr:col>1</xdr:col>
      <xdr:colOff>373674</xdr:colOff>
      <xdr:row>4</xdr:row>
      <xdr:rowOff>152948</xdr:rowOff>
    </xdr:from>
    <xdr:to>
      <xdr:col>8</xdr:col>
      <xdr:colOff>141942</xdr:colOff>
      <xdr:row>9</xdr:row>
      <xdr:rowOff>146539</xdr:rowOff>
    </xdr:to>
    <xdr:sp macro="" textlink="">
      <xdr:nvSpPr>
        <xdr:cNvPr id="95" name="ZoneTexte 94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SpPr txBox="1"/>
      </xdr:nvSpPr>
      <xdr:spPr>
        <a:xfrm>
          <a:off x="597792" y="1094242"/>
          <a:ext cx="8262326" cy="7780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fr-FR" sz="2200" b="1">
              <a:solidFill>
                <a:srgbClr val="183264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DEMANDE DE PRISE EN CHARGE </a:t>
          </a:r>
        </a:p>
        <a:p>
          <a:pPr algn="ctr"/>
          <a:r>
            <a:rPr lang="fr-FR" sz="2200" b="1">
              <a:solidFill>
                <a:srgbClr val="183264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FORMATIONS</a:t>
          </a:r>
          <a:r>
            <a:rPr lang="fr-FR" sz="2200" b="1" baseline="0">
              <a:solidFill>
                <a:srgbClr val="183264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QUALIFIANTES + EP CURSUS PARTIEL</a:t>
          </a:r>
        </a:p>
        <a:p>
          <a:pPr algn="ctr"/>
          <a:endParaRPr lang="fr-FR" sz="2200" b="1">
            <a:solidFill>
              <a:srgbClr val="183264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  <xdr:twoCellAnchor editAs="oneCell">
    <xdr:from>
      <xdr:col>5</xdr:col>
      <xdr:colOff>1655889</xdr:colOff>
      <xdr:row>22</xdr:row>
      <xdr:rowOff>140945</xdr:rowOff>
    </xdr:from>
    <xdr:to>
      <xdr:col>6</xdr:col>
      <xdr:colOff>1289948</xdr:colOff>
      <xdr:row>26</xdr:row>
      <xdr:rowOff>134671</xdr:rowOff>
    </xdr:to>
    <xdr:pic>
      <xdr:nvPicPr>
        <xdr:cNvPr id="109" name="Image 108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290062">
          <a:off x="7056564" y="3893795"/>
          <a:ext cx="1300934" cy="765251"/>
        </a:xfrm>
        <a:prstGeom prst="rect">
          <a:avLst/>
        </a:prstGeom>
      </xdr:spPr>
    </xdr:pic>
    <xdr:clientData/>
  </xdr:twoCellAnchor>
  <xdr:twoCellAnchor>
    <xdr:from>
      <xdr:col>5</xdr:col>
      <xdr:colOff>1019175</xdr:colOff>
      <xdr:row>42</xdr:row>
      <xdr:rowOff>85726</xdr:rowOff>
    </xdr:from>
    <xdr:to>
      <xdr:col>8</xdr:col>
      <xdr:colOff>109904</xdr:colOff>
      <xdr:row>45</xdr:row>
      <xdr:rowOff>104775</xdr:rowOff>
    </xdr:to>
    <xdr:sp macro="" textlink="">
      <xdr:nvSpPr>
        <xdr:cNvPr id="119" name="ZoneTexte 118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 txBox="1"/>
      </xdr:nvSpPr>
      <xdr:spPr>
        <a:xfrm>
          <a:off x="6419850" y="8667751"/>
          <a:ext cx="3919904" cy="5810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/>
        <a:lstStyle/>
        <a:p>
          <a:pPr algn="l"/>
          <a:r>
            <a:rPr lang="fr-FR" sz="800" b="1">
              <a:latin typeface="Arial" panose="020B0604020202020204" pitchFamily="34" charset="0"/>
              <a:cs typeface="Arial" panose="020B0604020202020204" pitchFamily="34" charset="0"/>
            </a:rPr>
            <a:t>Code RNCP CNCP de la formation à renseigner</a:t>
          </a:r>
          <a:r>
            <a:rPr lang="fr-FR" sz="800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  <a:p>
          <a:pPr algn="l"/>
          <a:r>
            <a:rPr lang="fr-FR" sz="800">
              <a:latin typeface="Arial" panose="020B0604020202020204" pitchFamily="34" charset="0"/>
              <a:cs typeface="Arial" panose="020B0604020202020204" pitchFamily="34" charset="0"/>
            </a:rPr>
            <a:t>Pensez à vérifer le statut d’une formation sur le Répertoire national des certifcations professionnelles (RNCP)</a:t>
          </a:r>
          <a:r>
            <a:rPr lang="fr-FR" sz="800" baseline="0">
              <a:latin typeface="Arial" panose="020B0604020202020204" pitchFamily="34" charset="0"/>
              <a:cs typeface="Arial" panose="020B0604020202020204" pitchFamily="34" charset="0"/>
            </a:rPr>
            <a:t> :</a:t>
          </a:r>
        </a:p>
      </xdr:txBody>
    </xdr:sp>
    <xdr:clientData/>
  </xdr:twoCellAnchor>
  <xdr:twoCellAnchor editAs="oneCell">
    <xdr:from>
      <xdr:col>0</xdr:col>
      <xdr:colOff>1</xdr:colOff>
      <xdr:row>0</xdr:row>
      <xdr:rowOff>9524</xdr:rowOff>
    </xdr:from>
    <xdr:to>
      <xdr:col>2</xdr:col>
      <xdr:colOff>666751</xdr:colOff>
      <xdr:row>3</xdr:row>
      <xdr:rowOff>141960</xdr:rowOff>
    </xdr:to>
    <xdr:pic>
      <xdr:nvPicPr>
        <xdr:cNvPr id="122" name="Image 1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t="927" r="51378" b="38903"/>
        <a:stretch/>
      </xdr:blipFill>
      <xdr:spPr bwMode="auto">
        <a:xfrm>
          <a:off x="1" y="9524"/>
          <a:ext cx="1847850" cy="6182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44</xdr:row>
          <xdr:rowOff>142875</xdr:rowOff>
        </xdr:from>
        <xdr:to>
          <xdr:col>1</xdr:col>
          <xdr:colOff>66675</xdr:colOff>
          <xdr:row>46</xdr:row>
          <xdr:rowOff>0</xdr:rowOff>
        </xdr:to>
        <xdr:sp macro="" textlink="">
          <xdr:nvSpPr>
            <xdr:cNvPr id="6167" name="Check Box 23" descr="Admis" hidden="1">
              <a:extLst>
                <a:ext uri="{63B3BB69-23CF-44E3-9099-C40C66FF867C}">
                  <a14:compatExt spid="_x0000_s6167"/>
                </a:ext>
                <a:ext uri="{FF2B5EF4-FFF2-40B4-BE49-F238E27FC236}">
                  <a16:creationId xmlns:a16="http://schemas.microsoft.com/office/drawing/2014/main" id="{00000000-0008-0000-0100-00001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45</xdr:row>
          <xdr:rowOff>171450</xdr:rowOff>
        </xdr:from>
        <xdr:to>
          <xdr:col>1</xdr:col>
          <xdr:colOff>66675</xdr:colOff>
          <xdr:row>46</xdr:row>
          <xdr:rowOff>200025</xdr:rowOff>
        </xdr:to>
        <xdr:sp macro="" textlink="">
          <xdr:nvSpPr>
            <xdr:cNvPr id="6168" name="Check Box 24" descr="Admis" hidden="1">
              <a:extLst>
                <a:ext uri="{63B3BB69-23CF-44E3-9099-C40C66FF867C}">
                  <a14:compatExt spid="_x0000_s6168"/>
                </a:ext>
                <a:ext uri="{FF2B5EF4-FFF2-40B4-BE49-F238E27FC236}">
                  <a16:creationId xmlns:a16="http://schemas.microsoft.com/office/drawing/2014/main" id="{00000000-0008-0000-0100-000018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46</xdr:row>
          <xdr:rowOff>152400</xdr:rowOff>
        </xdr:from>
        <xdr:to>
          <xdr:col>1</xdr:col>
          <xdr:colOff>66675</xdr:colOff>
          <xdr:row>47</xdr:row>
          <xdr:rowOff>180975</xdr:rowOff>
        </xdr:to>
        <xdr:sp macro="" textlink="">
          <xdr:nvSpPr>
            <xdr:cNvPr id="6169" name="Check Box 25" descr="Admis" hidden="1">
              <a:extLst>
                <a:ext uri="{63B3BB69-23CF-44E3-9099-C40C66FF867C}">
                  <a14:compatExt spid="_x0000_s6169"/>
                </a:ext>
                <a:ext uri="{FF2B5EF4-FFF2-40B4-BE49-F238E27FC236}">
                  <a16:creationId xmlns:a16="http://schemas.microsoft.com/office/drawing/2014/main" id="{00000000-0008-0000-0100-000019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47</xdr:row>
          <xdr:rowOff>123825</xdr:rowOff>
        </xdr:from>
        <xdr:to>
          <xdr:col>1</xdr:col>
          <xdr:colOff>66675</xdr:colOff>
          <xdr:row>48</xdr:row>
          <xdr:rowOff>152400</xdr:rowOff>
        </xdr:to>
        <xdr:sp macro="" textlink="">
          <xdr:nvSpPr>
            <xdr:cNvPr id="6170" name="Check Box 26" descr="Admis" hidden="1">
              <a:extLst>
                <a:ext uri="{63B3BB69-23CF-44E3-9099-C40C66FF867C}">
                  <a14:compatExt spid="_x0000_s6170"/>
                </a:ext>
                <a:ext uri="{FF2B5EF4-FFF2-40B4-BE49-F238E27FC236}">
                  <a16:creationId xmlns:a16="http://schemas.microsoft.com/office/drawing/2014/main" id="{00000000-0008-0000-0100-00001A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25</xdr:row>
          <xdr:rowOff>0</xdr:rowOff>
        </xdr:from>
        <xdr:to>
          <xdr:col>2</xdr:col>
          <xdr:colOff>285750</xdr:colOff>
          <xdr:row>26</xdr:row>
          <xdr:rowOff>0</xdr:rowOff>
        </xdr:to>
        <xdr:sp macro="" textlink="">
          <xdr:nvSpPr>
            <xdr:cNvPr id="6171" name="Check Box 27" hidden="1">
              <a:extLst>
                <a:ext uri="{63B3BB69-23CF-44E3-9099-C40C66FF867C}">
                  <a14:compatExt spid="_x0000_s6171"/>
                </a:ext>
                <a:ext uri="{FF2B5EF4-FFF2-40B4-BE49-F238E27FC236}">
                  <a16:creationId xmlns:a16="http://schemas.microsoft.com/office/drawing/2014/main" id="{00000000-0008-0000-0100-00001B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27</xdr:row>
          <xdr:rowOff>0</xdr:rowOff>
        </xdr:from>
        <xdr:to>
          <xdr:col>2</xdr:col>
          <xdr:colOff>285750</xdr:colOff>
          <xdr:row>28</xdr:row>
          <xdr:rowOff>28575</xdr:rowOff>
        </xdr:to>
        <xdr:sp macro="" textlink="">
          <xdr:nvSpPr>
            <xdr:cNvPr id="6174" name="Check Box 30" hidden="1">
              <a:extLst>
                <a:ext uri="{63B3BB69-23CF-44E3-9099-C40C66FF867C}">
                  <a14:compatExt spid="_x0000_s6174"/>
                </a:ext>
                <a:ext uri="{FF2B5EF4-FFF2-40B4-BE49-F238E27FC236}">
                  <a16:creationId xmlns:a16="http://schemas.microsoft.com/office/drawing/2014/main" id="{00000000-0008-0000-0100-00001E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27</xdr:row>
          <xdr:rowOff>0</xdr:rowOff>
        </xdr:from>
        <xdr:to>
          <xdr:col>2</xdr:col>
          <xdr:colOff>276225</xdr:colOff>
          <xdr:row>28</xdr:row>
          <xdr:rowOff>38100</xdr:rowOff>
        </xdr:to>
        <xdr:sp macro="" textlink="">
          <xdr:nvSpPr>
            <xdr:cNvPr id="6178" name="Check Box 34" hidden="1">
              <a:extLst>
                <a:ext uri="{63B3BB69-23CF-44E3-9099-C40C66FF867C}">
                  <a14:compatExt spid="_x0000_s6178"/>
                </a:ext>
                <a:ext uri="{FF2B5EF4-FFF2-40B4-BE49-F238E27FC236}">
                  <a16:creationId xmlns:a16="http://schemas.microsoft.com/office/drawing/2014/main" id="{00000000-0008-0000-0100-00002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47623</xdr:colOff>
      <xdr:row>3</xdr:row>
      <xdr:rowOff>161923</xdr:rowOff>
    </xdr:from>
    <xdr:to>
      <xdr:col>8</xdr:col>
      <xdr:colOff>257175</xdr:colOff>
      <xdr:row>36</xdr:row>
      <xdr:rowOff>114300</xdr:rowOff>
    </xdr:to>
    <xdr:graphicFrame macro="">
      <xdr:nvGraphicFramePr>
        <xdr:cNvPr id="10" name="Diagramme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57149</xdr:colOff>
      <xdr:row>4</xdr:row>
      <xdr:rowOff>152399</xdr:rowOff>
    </xdr:from>
    <xdr:to>
      <xdr:col>5</xdr:col>
      <xdr:colOff>563216</xdr:colOff>
      <xdr:row>17</xdr:row>
      <xdr:rowOff>41412</xdr:rowOff>
    </xdr:to>
    <xdr:graphicFrame macro="">
      <xdr:nvGraphicFramePr>
        <xdr:cNvPr id="9" name="Diagramme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  <xdr:twoCellAnchor editAs="oneCell">
    <xdr:from>
      <xdr:col>6</xdr:col>
      <xdr:colOff>285749</xdr:colOff>
      <xdr:row>15</xdr:row>
      <xdr:rowOff>144945</xdr:rowOff>
    </xdr:from>
    <xdr:to>
      <xdr:col>11</xdr:col>
      <xdr:colOff>79106</xdr:colOff>
      <xdr:row>42</xdr:row>
      <xdr:rowOff>112884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9228"/>
        <a:stretch/>
      </xdr:blipFill>
      <xdr:spPr>
        <a:xfrm>
          <a:off x="4804832" y="3182362"/>
          <a:ext cx="4280691" cy="4254189"/>
        </a:xfrm>
        <a:prstGeom prst="rect">
          <a:avLst/>
        </a:prstGeom>
      </xdr:spPr>
    </xdr:pic>
    <xdr:clientData/>
  </xdr:twoCellAnchor>
  <xdr:twoCellAnchor>
    <xdr:from>
      <xdr:col>7</xdr:col>
      <xdr:colOff>947529</xdr:colOff>
      <xdr:row>18</xdr:row>
      <xdr:rowOff>135834</xdr:rowOff>
    </xdr:from>
    <xdr:to>
      <xdr:col>9</xdr:col>
      <xdr:colOff>376030</xdr:colOff>
      <xdr:row>21</xdr:row>
      <xdr:rowOff>28160</xdr:rowOff>
    </xdr:to>
    <xdr:sp macro="" textlink="">
      <xdr:nvSpPr>
        <xdr:cNvPr id="10" name="ZoneTexte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 txBox="1"/>
      </xdr:nvSpPr>
      <xdr:spPr>
        <a:xfrm>
          <a:off x="6223551" y="3713921"/>
          <a:ext cx="1631675" cy="3892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fr-FR" sz="1600" b="1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Vigilance n°2</a:t>
          </a:r>
        </a:p>
      </xdr:txBody>
    </xdr:sp>
    <xdr:clientData/>
  </xdr:twoCellAnchor>
  <xdr:twoCellAnchor editAs="oneCell">
    <xdr:from>
      <xdr:col>9</xdr:col>
      <xdr:colOff>753312</xdr:colOff>
      <xdr:row>16</xdr:row>
      <xdr:rowOff>152401</xdr:rowOff>
    </xdr:from>
    <xdr:to>
      <xdr:col>10</xdr:col>
      <xdr:colOff>672636</xdr:colOff>
      <xdr:row>20</xdr:row>
      <xdr:rowOff>48479</xdr:rowOff>
    </xdr:to>
    <xdr:pic>
      <xdr:nvPicPr>
        <xdr:cNvPr id="11" name="Image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flipH="1">
          <a:off x="8232508" y="3399184"/>
          <a:ext cx="681324" cy="558686"/>
        </a:xfrm>
        <a:prstGeom prst="rect">
          <a:avLst/>
        </a:prstGeom>
      </xdr:spPr>
    </xdr:pic>
    <xdr:clientData/>
  </xdr:twoCellAnchor>
  <xdr:twoCellAnchor>
    <xdr:from>
      <xdr:col>6</xdr:col>
      <xdr:colOff>711893</xdr:colOff>
      <xdr:row>21</xdr:row>
      <xdr:rowOff>36435</xdr:rowOff>
    </xdr:from>
    <xdr:to>
      <xdr:col>10</xdr:col>
      <xdr:colOff>501519</xdr:colOff>
      <xdr:row>41</xdr:row>
      <xdr:rowOff>107670</xdr:rowOff>
    </xdr:to>
    <xdr:sp macro="" textlink="">
      <xdr:nvSpPr>
        <xdr:cNvPr id="12" name="ZoneTexte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 txBox="1"/>
      </xdr:nvSpPr>
      <xdr:spPr>
        <a:xfrm>
          <a:off x="5225915" y="4111478"/>
          <a:ext cx="3516800" cy="33842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fr-FR" sz="1300" b="0">
              <a:solidFill>
                <a:sysClr val="windowText" lastClr="000000"/>
              </a:solidFill>
              <a:latin typeface="MV Boli" panose="02000500030200090000" pitchFamily="2" charset="0"/>
              <a:ea typeface="Tahoma" panose="020B0604030504040204" pitchFamily="34" charset="0"/>
              <a:cs typeface="MV Boli" panose="02000500030200090000" pitchFamily="2" charset="0"/>
            </a:rPr>
            <a:t>Les étudiants en formation continue, y compris les agents en études promotionnelles, </a:t>
          </a:r>
          <a:r>
            <a:rPr lang="fr-FR" sz="1300" b="0" u="sng">
              <a:solidFill>
                <a:sysClr val="windowText" lastClr="000000"/>
              </a:solidFill>
              <a:latin typeface="MV Boli" panose="02000500030200090000" pitchFamily="2" charset="0"/>
              <a:ea typeface="Tahoma" panose="020B0604030504040204" pitchFamily="34" charset="0"/>
              <a:cs typeface="MV Boli" panose="02000500030200090000" pitchFamily="2" charset="0"/>
            </a:rPr>
            <a:t>ne sont pas redevables</a:t>
          </a:r>
          <a:r>
            <a:rPr lang="fr-FR" sz="1300" b="0" u="none">
              <a:solidFill>
                <a:sysClr val="windowText" lastClr="000000"/>
              </a:solidFill>
              <a:latin typeface="MV Boli" panose="02000500030200090000" pitchFamily="2" charset="0"/>
              <a:ea typeface="Tahoma" panose="020B0604030504040204" pitchFamily="34" charset="0"/>
              <a:cs typeface="MV Boli" panose="02000500030200090000" pitchFamily="2" charset="0"/>
            </a:rPr>
            <a:t> </a:t>
          </a:r>
          <a:r>
            <a:rPr lang="fr-FR" sz="1300" b="0">
              <a:solidFill>
                <a:sysClr val="windowText" lastClr="000000"/>
              </a:solidFill>
              <a:latin typeface="MV Boli" panose="02000500030200090000" pitchFamily="2" charset="0"/>
              <a:ea typeface="Tahoma" panose="020B0604030504040204" pitchFamily="34" charset="0"/>
              <a:cs typeface="MV Boli" panose="02000500030200090000" pitchFamily="2" charset="0"/>
            </a:rPr>
            <a:t>de La « contribution vie Etudiante et de Campus » (CVEC) d’une valeur de 90 euros </a:t>
          </a:r>
          <a:br>
            <a:rPr lang="fr-FR" sz="1300" b="0">
              <a:latin typeface="MV Boli" panose="02000500030200090000" pitchFamily="2" charset="0"/>
              <a:ea typeface="Tahoma" panose="020B0604030504040204" pitchFamily="34" charset="0"/>
              <a:cs typeface="MV Boli" panose="02000500030200090000" pitchFamily="2" charset="0"/>
            </a:rPr>
          </a:br>
          <a:r>
            <a:rPr lang="fr-FR" sz="1300" b="0">
              <a:latin typeface="MV Boli" panose="02000500030200090000" pitchFamily="2" charset="0"/>
              <a:ea typeface="Tahoma" panose="020B0604030504040204" pitchFamily="34" charset="0"/>
              <a:cs typeface="MV Boli" panose="02000500030200090000" pitchFamily="2" charset="0"/>
              <a:sym typeface="Wingdings 3" panose="05040102010807070707" pitchFamily="18" charset="2"/>
            </a:rPr>
            <a:t> </a:t>
          </a:r>
          <a:r>
            <a:rPr lang="fr-FR" sz="1300" b="1" u="sng">
              <a:latin typeface="MV Boli" panose="02000500030200090000" pitchFamily="2" charset="0"/>
              <a:ea typeface="Tahoma" panose="020B0604030504040204" pitchFamily="34" charset="0"/>
              <a:cs typeface="MV Boli" panose="02000500030200090000" pitchFamily="2" charset="0"/>
            </a:rPr>
            <a:t>ni l’agent lui-même, ni l’ETS ou l’ANFH qui prend en charge sa formation, n’a à prendre en charge cette contribution</a:t>
          </a:r>
          <a:br>
            <a:rPr lang="fr-FR" sz="1300" b="1" u="sng">
              <a:latin typeface="MV Boli" panose="02000500030200090000" pitchFamily="2" charset="0"/>
              <a:ea typeface="Tahoma" panose="020B0604030504040204" pitchFamily="34" charset="0"/>
              <a:cs typeface="MV Boli" panose="02000500030200090000" pitchFamily="2" charset="0"/>
            </a:rPr>
          </a:br>
          <a:endParaRPr lang="fr-FR" sz="1300" b="1" u="sng">
            <a:latin typeface="MV Boli" panose="02000500030200090000" pitchFamily="2" charset="0"/>
            <a:ea typeface="Tahoma" panose="020B0604030504040204" pitchFamily="34" charset="0"/>
            <a:cs typeface="MV Boli" panose="02000500030200090000" pitchFamily="2" charset="0"/>
          </a:endParaRPr>
        </a:p>
        <a:p>
          <a:pPr algn="l"/>
          <a:endParaRPr lang="fr-FR" sz="1300" b="0">
            <a:latin typeface="MV Boli" panose="02000500030200090000" pitchFamily="2" charset="0"/>
            <a:ea typeface="Tahoma" panose="020B0604030504040204" pitchFamily="34" charset="0"/>
            <a:cs typeface="MV Boli" panose="02000500030200090000" pitchFamily="2" charset="0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7</xdr:col>
      <xdr:colOff>0</xdr:colOff>
      <xdr:row>1</xdr:row>
      <xdr:rowOff>0</xdr:rowOff>
    </xdr:to>
    <xdr:sp macro="" textlink="">
      <xdr:nvSpPr>
        <xdr:cNvPr id="1026" name="Text Box 2">
          <a:extLst>
            <a:ext uri="{FF2B5EF4-FFF2-40B4-BE49-F238E27FC236}">
              <a16:creationId xmlns:a16="http://schemas.microsoft.com/office/drawing/2014/main" id="{00000000-0008-0000-0400-000002040000}"/>
            </a:ext>
          </a:extLst>
        </xdr:cNvPr>
        <xdr:cNvSpPr txBox="1">
          <a:spLocks noChangeArrowheads="1"/>
        </xdr:cNvSpPr>
      </xdr:nvSpPr>
      <xdr:spPr bwMode="auto">
        <a:xfrm>
          <a:off x="561975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defRPr sz="1000"/>
          </a:pPr>
          <a:r>
            <a:rPr lang="fr-F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/>
        </a:p>
      </xdr:txBody>
    </xdr:sp>
    <xdr:clientData/>
  </xdr:twoCellAnchor>
  <xdr:twoCellAnchor>
    <xdr:from>
      <xdr:col>7</xdr:col>
      <xdr:colOff>0</xdr:colOff>
      <xdr:row>1</xdr:row>
      <xdr:rowOff>0</xdr:rowOff>
    </xdr:from>
    <xdr:to>
      <xdr:col>7</xdr:col>
      <xdr:colOff>0</xdr:colOff>
      <xdr:row>1</xdr:row>
      <xdr:rowOff>0</xdr:rowOff>
    </xdr:to>
    <xdr:sp macro="" textlink="">
      <xdr:nvSpPr>
        <xdr:cNvPr id="1025" name="Text Box 1">
          <a:extLst>
            <a:ext uri="{FF2B5EF4-FFF2-40B4-BE49-F238E27FC236}">
              <a16:creationId xmlns:a16="http://schemas.microsoft.com/office/drawing/2014/main" id="{00000000-0008-0000-0400-000001040000}"/>
            </a:ext>
          </a:extLst>
        </xdr:cNvPr>
        <xdr:cNvSpPr txBox="1">
          <a:spLocks noChangeArrowheads="1"/>
        </xdr:cNvSpPr>
      </xdr:nvSpPr>
      <xdr:spPr bwMode="auto">
        <a:xfrm>
          <a:off x="561975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fr-FR" sz="16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 sz="1200" b="1" i="0" u="none" strike="noStrike" baseline="0">
            <a:solidFill>
              <a:srgbClr val="000000"/>
            </a:solidFill>
            <a:latin typeface="Century Gothic"/>
            <a:cs typeface="Times New Roman"/>
          </a:endParaRPr>
        </a:p>
        <a:p>
          <a:pPr algn="l" rtl="0">
            <a:defRPr sz="1000"/>
          </a:pPr>
          <a:r>
            <a:rPr lang="fr-FR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200" b="1" i="0" u="none" strike="noStrike" baseline="0">
            <a:solidFill>
              <a:srgbClr val="000000"/>
            </a:solidFill>
            <a:latin typeface="Century Gothic"/>
            <a:cs typeface="Times New Roman"/>
          </a:endParaRPr>
        </a:p>
        <a:p>
          <a:pPr algn="l" rtl="0">
            <a:defRPr sz="1000"/>
          </a:pPr>
          <a:r>
            <a:rPr lang="fr-FR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200" b="1" i="0" u="none" strike="noStrike" baseline="0">
            <a:solidFill>
              <a:srgbClr val="000000"/>
            </a:solidFill>
            <a:latin typeface="Century Gothic"/>
            <a:cs typeface="Times New Roman"/>
          </a:endParaRPr>
        </a:p>
        <a:p>
          <a:pPr algn="l" rtl="0">
            <a:defRPr sz="1000"/>
          </a:pPr>
          <a:r>
            <a:rPr lang="fr-FR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200" b="1" i="0" u="none" strike="noStrike" baseline="0">
            <a:solidFill>
              <a:srgbClr val="000000"/>
            </a:solidFill>
            <a:latin typeface="Century Gothic"/>
            <a:cs typeface="Times New Roman"/>
          </a:endParaRPr>
        </a:p>
        <a:p>
          <a:pPr algn="l" rtl="0">
            <a:defRPr sz="1000"/>
          </a:pPr>
          <a:r>
            <a:rPr lang="fr-FR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/>
        </a:p>
      </xdr:txBody>
    </xdr:sp>
    <xdr:clientData/>
  </xdr:twoCellAnchor>
  <xdr:twoCellAnchor>
    <xdr:from>
      <xdr:col>7</xdr:col>
      <xdr:colOff>0</xdr:colOff>
      <xdr:row>28</xdr:row>
      <xdr:rowOff>0</xdr:rowOff>
    </xdr:from>
    <xdr:to>
      <xdr:col>7</xdr:col>
      <xdr:colOff>133350</xdr:colOff>
      <xdr:row>28</xdr:row>
      <xdr:rowOff>0</xdr:rowOff>
    </xdr:to>
    <xdr:sp macro="" textlink="">
      <xdr:nvSpPr>
        <xdr:cNvPr id="1027" name="Text Box 3">
          <a:extLst>
            <a:ext uri="{FF2B5EF4-FFF2-40B4-BE49-F238E27FC236}">
              <a16:creationId xmlns:a16="http://schemas.microsoft.com/office/drawing/2014/main" id="{00000000-0008-0000-0400-000003040000}"/>
            </a:ext>
          </a:extLst>
        </xdr:cNvPr>
        <xdr:cNvSpPr txBox="1">
          <a:spLocks noChangeArrowheads="1"/>
        </xdr:cNvSpPr>
      </xdr:nvSpPr>
      <xdr:spPr bwMode="auto">
        <a:xfrm>
          <a:off x="5619750" y="4257675"/>
          <a:ext cx="133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defRPr sz="1000"/>
          </a:pPr>
          <a:r>
            <a:rPr lang="fr-F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/>
        </a:p>
      </xdr:txBody>
    </xdr:sp>
    <xdr:clientData/>
  </xdr:twoCellAnchor>
  <xdr:twoCellAnchor>
    <xdr:from>
      <xdr:col>6</xdr:col>
      <xdr:colOff>447675</xdr:colOff>
      <xdr:row>58</xdr:row>
      <xdr:rowOff>0</xdr:rowOff>
    </xdr:from>
    <xdr:to>
      <xdr:col>6</xdr:col>
      <xdr:colOff>723900</xdr:colOff>
      <xdr:row>58</xdr:row>
      <xdr:rowOff>0</xdr:rowOff>
    </xdr:to>
    <xdr:sp macro="" textlink="">
      <xdr:nvSpPr>
        <xdr:cNvPr id="1028" name="Text Box 4">
          <a:extLst>
            <a:ext uri="{FF2B5EF4-FFF2-40B4-BE49-F238E27FC236}">
              <a16:creationId xmlns:a16="http://schemas.microsoft.com/office/drawing/2014/main" id="{00000000-0008-0000-0400-000004040000}"/>
            </a:ext>
          </a:extLst>
        </xdr:cNvPr>
        <xdr:cNvSpPr txBox="1">
          <a:spLocks noChangeArrowheads="1"/>
        </xdr:cNvSpPr>
      </xdr:nvSpPr>
      <xdr:spPr bwMode="auto">
        <a:xfrm>
          <a:off x="5305425" y="8286750"/>
          <a:ext cx="276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fr-FR" sz="16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 sz="1200" b="1" i="0" u="none" strike="noStrike" baseline="0">
            <a:solidFill>
              <a:srgbClr val="000000"/>
            </a:solidFill>
            <a:latin typeface="Century Gothic"/>
            <a:cs typeface="Times New Roman"/>
          </a:endParaRPr>
        </a:p>
        <a:p>
          <a:pPr algn="l" rtl="0">
            <a:defRPr sz="1000"/>
          </a:pPr>
          <a:r>
            <a:rPr lang="fr-FR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200" b="1" i="0" u="none" strike="noStrike" baseline="0">
            <a:solidFill>
              <a:srgbClr val="000000"/>
            </a:solidFill>
            <a:latin typeface="Century Gothic"/>
            <a:cs typeface="Times New Roman"/>
          </a:endParaRPr>
        </a:p>
        <a:p>
          <a:pPr algn="l" rtl="0">
            <a:defRPr sz="1000"/>
          </a:pPr>
          <a:r>
            <a:rPr lang="fr-FR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200" b="1" i="0" u="none" strike="noStrike" baseline="0">
            <a:solidFill>
              <a:srgbClr val="000000"/>
            </a:solidFill>
            <a:latin typeface="Century Gothic"/>
            <a:cs typeface="Times New Roman"/>
          </a:endParaRPr>
        </a:p>
        <a:p>
          <a:pPr algn="l" rtl="0">
            <a:defRPr sz="1000"/>
          </a:pPr>
          <a:r>
            <a:rPr lang="fr-FR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200" b="1" i="0" u="none" strike="noStrike" baseline="0">
            <a:solidFill>
              <a:srgbClr val="000000"/>
            </a:solidFill>
            <a:latin typeface="Century Gothic"/>
            <a:cs typeface="Times New Roman"/>
          </a:endParaRPr>
        </a:p>
        <a:p>
          <a:pPr algn="l" rtl="0">
            <a:defRPr sz="1000"/>
          </a:pPr>
          <a:r>
            <a:rPr lang="fr-FR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1</xdr:row>
          <xdr:rowOff>0</xdr:rowOff>
        </xdr:from>
        <xdr:to>
          <xdr:col>0</xdr:col>
          <xdr:colOff>857250</xdr:colOff>
          <xdr:row>1</xdr:row>
          <xdr:rowOff>0</xdr:rowOff>
        </xdr:to>
        <xdr:sp macro="" textlink="">
          <xdr:nvSpPr>
            <xdr:cNvPr id="1029" name="Object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4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>
    <xdr:from>
      <xdr:col>7</xdr:col>
      <xdr:colOff>0</xdr:colOff>
      <xdr:row>49</xdr:row>
      <xdr:rowOff>0</xdr:rowOff>
    </xdr:from>
    <xdr:to>
      <xdr:col>7</xdr:col>
      <xdr:colOff>133350</xdr:colOff>
      <xdr:row>49</xdr:row>
      <xdr:rowOff>0</xdr:rowOff>
    </xdr:to>
    <xdr:sp macro="" textlink="">
      <xdr:nvSpPr>
        <xdr:cNvPr id="8" name="Text Box 3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 txBox="1">
          <a:spLocks noChangeArrowheads="1"/>
        </xdr:cNvSpPr>
      </xdr:nvSpPr>
      <xdr:spPr bwMode="auto">
        <a:xfrm>
          <a:off x="5619750" y="5857875"/>
          <a:ext cx="133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defRPr sz="1000"/>
          </a:pPr>
          <a:r>
            <a:rPr lang="fr-F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/>
        </a:p>
      </xdr:txBody>
    </xdr:sp>
    <xdr:clientData/>
  </xdr:twoCellAnchor>
  <xdr:twoCellAnchor>
    <xdr:from>
      <xdr:col>7</xdr:col>
      <xdr:colOff>0</xdr:colOff>
      <xdr:row>61</xdr:row>
      <xdr:rowOff>0</xdr:rowOff>
    </xdr:from>
    <xdr:to>
      <xdr:col>7</xdr:col>
      <xdr:colOff>133350</xdr:colOff>
      <xdr:row>61</xdr:row>
      <xdr:rowOff>0</xdr:rowOff>
    </xdr:to>
    <xdr:sp macro="" textlink="">
      <xdr:nvSpPr>
        <xdr:cNvPr id="9" name="Text Box 3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>
          <a:spLocks noChangeArrowheads="1"/>
        </xdr:cNvSpPr>
      </xdr:nvSpPr>
      <xdr:spPr bwMode="auto">
        <a:xfrm>
          <a:off x="5619750" y="5857875"/>
          <a:ext cx="133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defRPr sz="1000"/>
          </a:pPr>
          <a:r>
            <a:rPr lang="fr-F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/>
        </a:p>
      </xdr:txBody>
    </xdr:sp>
    <xdr:clientData/>
  </xdr:twoCellAnchor>
  <xdr:twoCellAnchor>
    <xdr:from>
      <xdr:col>7</xdr:col>
      <xdr:colOff>0</xdr:colOff>
      <xdr:row>1</xdr:row>
      <xdr:rowOff>0</xdr:rowOff>
    </xdr:from>
    <xdr:to>
      <xdr:col>7</xdr:col>
      <xdr:colOff>0</xdr:colOff>
      <xdr:row>1</xdr:row>
      <xdr:rowOff>0</xdr:rowOff>
    </xdr:to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 txBox="1">
          <a:spLocks noChangeArrowheads="1"/>
        </xdr:cNvSpPr>
      </xdr:nvSpPr>
      <xdr:spPr bwMode="auto">
        <a:xfrm>
          <a:off x="5600700" y="1714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defRPr sz="1000"/>
          </a:pPr>
          <a:r>
            <a:rPr lang="fr-F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/>
        </a:p>
      </xdr:txBody>
    </xdr:sp>
    <xdr:clientData/>
  </xdr:twoCellAnchor>
  <xdr:twoCellAnchor>
    <xdr:from>
      <xdr:col>7</xdr:col>
      <xdr:colOff>0</xdr:colOff>
      <xdr:row>1</xdr:row>
      <xdr:rowOff>0</xdr:rowOff>
    </xdr:from>
    <xdr:to>
      <xdr:col>7</xdr:col>
      <xdr:colOff>0</xdr:colOff>
      <xdr:row>1</xdr:row>
      <xdr:rowOff>0</xdr:rowOff>
    </xdr:to>
    <xdr:sp macro="" textlink="">
      <xdr:nvSpPr>
        <xdr:cNvPr id="11" name="Text Box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>
          <a:spLocks noChangeArrowheads="1"/>
        </xdr:cNvSpPr>
      </xdr:nvSpPr>
      <xdr:spPr bwMode="auto">
        <a:xfrm>
          <a:off x="5600700" y="1714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fr-FR" sz="16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 sz="1200" b="1" i="0" u="none" strike="noStrike" baseline="0">
            <a:solidFill>
              <a:srgbClr val="000000"/>
            </a:solidFill>
            <a:latin typeface="Century Gothic"/>
            <a:cs typeface="Times New Roman"/>
          </a:endParaRPr>
        </a:p>
        <a:p>
          <a:pPr algn="l" rtl="0">
            <a:defRPr sz="1000"/>
          </a:pPr>
          <a:r>
            <a:rPr lang="fr-FR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200" b="1" i="0" u="none" strike="noStrike" baseline="0">
            <a:solidFill>
              <a:srgbClr val="000000"/>
            </a:solidFill>
            <a:latin typeface="Century Gothic"/>
            <a:cs typeface="Times New Roman"/>
          </a:endParaRPr>
        </a:p>
        <a:p>
          <a:pPr algn="l" rtl="0">
            <a:defRPr sz="1000"/>
          </a:pPr>
          <a:r>
            <a:rPr lang="fr-FR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200" b="1" i="0" u="none" strike="noStrike" baseline="0">
            <a:solidFill>
              <a:srgbClr val="000000"/>
            </a:solidFill>
            <a:latin typeface="Century Gothic"/>
            <a:cs typeface="Times New Roman"/>
          </a:endParaRPr>
        </a:p>
        <a:p>
          <a:pPr algn="l" rtl="0">
            <a:defRPr sz="1000"/>
          </a:pPr>
          <a:r>
            <a:rPr lang="fr-FR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200" b="1" i="0" u="none" strike="noStrike" baseline="0">
            <a:solidFill>
              <a:srgbClr val="000000"/>
            </a:solidFill>
            <a:latin typeface="Century Gothic"/>
            <a:cs typeface="Times New Roman"/>
          </a:endParaRPr>
        </a:p>
        <a:p>
          <a:pPr algn="l" rtl="0">
            <a:defRPr sz="1000"/>
          </a:pPr>
          <a:r>
            <a:rPr lang="fr-FR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/>
        </a:p>
      </xdr:txBody>
    </xdr:sp>
    <xdr:clientData/>
  </xdr:twoCellAnchor>
  <xdr:twoCellAnchor>
    <xdr:from>
      <xdr:col>7</xdr:col>
      <xdr:colOff>0</xdr:colOff>
      <xdr:row>28</xdr:row>
      <xdr:rowOff>0</xdr:rowOff>
    </xdr:from>
    <xdr:to>
      <xdr:col>7</xdr:col>
      <xdr:colOff>133350</xdr:colOff>
      <xdr:row>28</xdr:row>
      <xdr:rowOff>0</xdr:rowOff>
    </xdr:to>
    <xdr:sp macro="" textlink="">
      <xdr:nvSpPr>
        <xdr:cNvPr id="12" name="Text Box 3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 txBox="1">
          <a:spLocks noChangeArrowheads="1"/>
        </xdr:cNvSpPr>
      </xdr:nvSpPr>
      <xdr:spPr bwMode="auto">
        <a:xfrm>
          <a:off x="5600700" y="5953125"/>
          <a:ext cx="133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defRPr sz="1000"/>
          </a:pPr>
          <a:r>
            <a:rPr lang="fr-F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/>
        </a:p>
      </xdr:txBody>
    </xdr:sp>
    <xdr:clientData/>
  </xdr:twoCellAnchor>
  <xdr:twoCellAnchor>
    <xdr:from>
      <xdr:col>6</xdr:col>
      <xdr:colOff>447675</xdr:colOff>
      <xdr:row>48</xdr:row>
      <xdr:rowOff>0</xdr:rowOff>
    </xdr:from>
    <xdr:to>
      <xdr:col>6</xdr:col>
      <xdr:colOff>723900</xdr:colOff>
      <xdr:row>48</xdr:row>
      <xdr:rowOff>0</xdr:rowOff>
    </xdr:to>
    <xdr:sp macro="" textlink="">
      <xdr:nvSpPr>
        <xdr:cNvPr id="13" name="Text Box 4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 txBox="1">
          <a:spLocks noChangeArrowheads="1"/>
        </xdr:cNvSpPr>
      </xdr:nvSpPr>
      <xdr:spPr bwMode="auto">
        <a:xfrm>
          <a:off x="5305425" y="10191750"/>
          <a:ext cx="276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fr-FR" sz="16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 sz="1200" b="1" i="0" u="none" strike="noStrike" baseline="0">
            <a:solidFill>
              <a:srgbClr val="000000"/>
            </a:solidFill>
            <a:latin typeface="Century Gothic"/>
            <a:cs typeface="Times New Roman"/>
          </a:endParaRPr>
        </a:p>
        <a:p>
          <a:pPr algn="l" rtl="0">
            <a:defRPr sz="1000"/>
          </a:pPr>
          <a:r>
            <a:rPr lang="fr-FR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200" b="1" i="0" u="none" strike="noStrike" baseline="0">
            <a:solidFill>
              <a:srgbClr val="000000"/>
            </a:solidFill>
            <a:latin typeface="Century Gothic"/>
            <a:cs typeface="Times New Roman"/>
          </a:endParaRPr>
        </a:p>
        <a:p>
          <a:pPr algn="l" rtl="0">
            <a:defRPr sz="1000"/>
          </a:pPr>
          <a:r>
            <a:rPr lang="fr-FR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200" b="1" i="0" u="none" strike="noStrike" baseline="0">
            <a:solidFill>
              <a:srgbClr val="000000"/>
            </a:solidFill>
            <a:latin typeface="Century Gothic"/>
            <a:cs typeface="Times New Roman"/>
          </a:endParaRPr>
        </a:p>
        <a:p>
          <a:pPr algn="l" rtl="0">
            <a:defRPr sz="1000"/>
          </a:pPr>
          <a:r>
            <a:rPr lang="fr-FR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200" b="1" i="0" u="none" strike="noStrike" baseline="0">
            <a:solidFill>
              <a:srgbClr val="000000"/>
            </a:solidFill>
            <a:latin typeface="Century Gothic"/>
            <a:cs typeface="Times New Roman"/>
          </a:endParaRPr>
        </a:p>
        <a:p>
          <a:pPr algn="l" rtl="0">
            <a:defRPr sz="1000"/>
          </a:pPr>
          <a:r>
            <a:rPr lang="fr-FR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1</xdr:row>
          <xdr:rowOff>0</xdr:rowOff>
        </xdr:from>
        <xdr:to>
          <xdr:col>0</xdr:col>
          <xdr:colOff>857250</xdr:colOff>
          <xdr:row>1</xdr:row>
          <xdr:rowOff>0</xdr:rowOff>
        </xdr:to>
        <xdr:sp macro="" textlink="">
          <xdr:nvSpPr>
            <xdr:cNvPr id="1030" name="Object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4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>
    <xdr:from>
      <xdr:col>7</xdr:col>
      <xdr:colOff>0</xdr:colOff>
      <xdr:row>42</xdr:row>
      <xdr:rowOff>0</xdr:rowOff>
    </xdr:from>
    <xdr:to>
      <xdr:col>7</xdr:col>
      <xdr:colOff>133350</xdr:colOff>
      <xdr:row>42</xdr:row>
      <xdr:rowOff>0</xdr:rowOff>
    </xdr:to>
    <xdr:sp macro="" textlink="">
      <xdr:nvSpPr>
        <xdr:cNvPr id="14" name="Text Box 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 txBox="1">
          <a:spLocks noChangeArrowheads="1"/>
        </xdr:cNvSpPr>
      </xdr:nvSpPr>
      <xdr:spPr bwMode="auto">
        <a:xfrm>
          <a:off x="5600700" y="8896350"/>
          <a:ext cx="133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defRPr sz="1000"/>
          </a:pPr>
          <a:r>
            <a:rPr lang="fr-F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/>
        </a:p>
      </xdr:txBody>
    </xdr:sp>
    <xdr:clientData/>
  </xdr:twoCellAnchor>
  <xdr:twoCellAnchor>
    <xdr:from>
      <xdr:col>7</xdr:col>
      <xdr:colOff>0</xdr:colOff>
      <xdr:row>51</xdr:row>
      <xdr:rowOff>0</xdr:rowOff>
    </xdr:from>
    <xdr:to>
      <xdr:col>7</xdr:col>
      <xdr:colOff>133350</xdr:colOff>
      <xdr:row>51</xdr:row>
      <xdr:rowOff>0</xdr:rowOff>
    </xdr:to>
    <xdr:sp macro="" textlink="">
      <xdr:nvSpPr>
        <xdr:cNvPr id="15" name="Text Box 3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 txBox="1">
          <a:spLocks noChangeArrowheads="1"/>
        </xdr:cNvSpPr>
      </xdr:nvSpPr>
      <xdr:spPr bwMode="auto">
        <a:xfrm>
          <a:off x="5600700" y="10772775"/>
          <a:ext cx="133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defRPr sz="1000"/>
          </a:pPr>
          <a:r>
            <a:rPr lang="fr-F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36</xdr:row>
          <xdr:rowOff>123825</xdr:rowOff>
        </xdr:from>
        <xdr:to>
          <xdr:col>0</xdr:col>
          <xdr:colOff>200025</xdr:colOff>
          <xdr:row>37</xdr:row>
          <xdr:rowOff>152400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4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37</xdr:row>
          <xdr:rowOff>28575</xdr:rowOff>
        </xdr:from>
        <xdr:to>
          <xdr:col>0</xdr:col>
          <xdr:colOff>238125</xdr:colOff>
          <xdr:row>38</xdr:row>
          <xdr:rowOff>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4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</xdr:colOff>
          <xdr:row>37</xdr:row>
          <xdr:rowOff>114300</xdr:rowOff>
        </xdr:from>
        <xdr:to>
          <xdr:col>0</xdr:col>
          <xdr:colOff>209550</xdr:colOff>
          <xdr:row>38</xdr:row>
          <xdr:rowOff>133350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4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163194</xdr:colOff>
      <xdr:row>40</xdr:row>
      <xdr:rowOff>10795</xdr:rowOff>
    </xdr:from>
    <xdr:to>
      <xdr:col>6</xdr:col>
      <xdr:colOff>253999</xdr:colOff>
      <xdr:row>42</xdr:row>
      <xdr:rowOff>118745</xdr:rowOff>
    </xdr:to>
    <xdr:sp macro="" textlink="">
      <xdr:nvSpPr>
        <xdr:cNvPr id="19" name="ZoneTexte 18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 txBox="1"/>
      </xdr:nvSpPr>
      <xdr:spPr>
        <a:xfrm>
          <a:off x="163194" y="9197128"/>
          <a:ext cx="4967605" cy="480484"/>
        </a:xfrm>
        <a:prstGeom prst="rect">
          <a:avLst/>
        </a:prstGeom>
        <a:solidFill>
          <a:schemeClr val="lt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Les établissements peuvent opter pour le "forfait ANFH" : </a:t>
          </a:r>
          <a:r>
            <a:rPr lang="fr-FR" sz="800" u="sng">
              <a:solidFill>
                <a:sysClr val="windowText" lastClr="000000"/>
              </a:solidFill>
            </a:rPr>
            <a:t>remboursement forfaitaire mensuel sur la base du</a:t>
          </a:r>
          <a:r>
            <a:rPr lang="fr-FR" sz="800" u="sng" baseline="0">
              <a:solidFill>
                <a:sysClr val="windowText" lastClr="000000"/>
              </a:solidFill>
            </a:rPr>
            <a:t> montant du loyer défini au démarrage de la formation </a:t>
          </a:r>
          <a:r>
            <a:rPr lang="fr-FR" sz="800" baseline="0">
              <a:solidFill>
                <a:sysClr val="windowText" lastClr="000000"/>
              </a:solidFill>
            </a:rPr>
            <a:t>avec plafonnement du montant des indemnités de nuitée. Seuls le contrat de location et un justificatif de double résidence devront être fournis au début de la formation.</a:t>
          </a:r>
          <a:endParaRPr lang="fr-FR" sz="800">
            <a:solidFill>
              <a:sysClr val="windowText" lastClr="000000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28575</xdr:colOff>
          <xdr:row>49</xdr:row>
          <xdr:rowOff>19050</xdr:rowOff>
        </xdr:from>
        <xdr:to>
          <xdr:col>0</xdr:col>
          <xdr:colOff>200025</xdr:colOff>
          <xdr:row>49</xdr:row>
          <xdr:rowOff>133350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4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38100</xdr:colOff>
          <xdr:row>49</xdr:row>
          <xdr:rowOff>123825</xdr:rowOff>
        </xdr:from>
        <xdr:to>
          <xdr:col>0</xdr:col>
          <xdr:colOff>238125</xdr:colOff>
          <xdr:row>50</xdr:row>
          <xdr:rowOff>9525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4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203200</xdr:colOff>
      <xdr:row>51</xdr:row>
      <xdr:rowOff>95250</xdr:rowOff>
    </xdr:from>
    <xdr:to>
      <xdr:col>3</xdr:col>
      <xdr:colOff>685800</xdr:colOff>
      <xdr:row>53</xdr:row>
      <xdr:rowOff>152400</xdr:rowOff>
    </xdr:to>
    <xdr:sp macro="" textlink="">
      <xdr:nvSpPr>
        <xdr:cNvPr id="22" name="ZoneTexte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/>
      </xdr:nvSpPr>
      <xdr:spPr>
        <a:xfrm>
          <a:off x="203200" y="15474950"/>
          <a:ext cx="3473450" cy="476250"/>
        </a:xfrm>
        <a:prstGeom prst="rect">
          <a:avLst/>
        </a:prstGeom>
        <a:solidFill>
          <a:schemeClr val="lt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Les établissements peuvent opter pour le "forfait ANFH" : </a:t>
          </a:r>
          <a:r>
            <a:rPr lang="fr-FR" sz="800" u="sng">
              <a:solidFill>
                <a:sysClr val="windowText" lastClr="000000"/>
              </a:solidFill>
            </a:rPr>
            <a:t>remboursement forfaitaire mensuel </a:t>
          </a:r>
          <a:r>
            <a:rPr lang="fr-FR" sz="800">
              <a:solidFill>
                <a:sysClr val="windowText" lastClr="000000"/>
              </a:solidFill>
            </a:rPr>
            <a:t>des frais de repas du midi et du soir</a:t>
          </a:r>
          <a:r>
            <a:rPr lang="fr-FR" sz="800" baseline="0">
              <a:solidFill>
                <a:sysClr val="windowText" lastClr="000000"/>
              </a:solidFill>
            </a:rPr>
            <a:t> </a:t>
          </a:r>
          <a:r>
            <a:rPr lang="fr-FR" sz="800" u="sng" baseline="0">
              <a:solidFill>
                <a:sysClr val="windowText" lastClr="000000"/>
              </a:solidFill>
            </a:rPr>
            <a:t>sur une base </a:t>
          </a:r>
          <a:r>
            <a:rPr lang="fr-FR" sz="800" baseline="0">
              <a:solidFill>
                <a:sysClr val="windowText" lastClr="000000"/>
              </a:solidFill>
            </a:rPr>
            <a:t>forfaitaire mensuelle </a:t>
          </a:r>
          <a:r>
            <a:rPr lang="fr-FR" sz="800" u="sng" baseline="0">
              <a:solidFill>
                <a:sysClr val="windowText" lastClr="000000"/>
              </a:solidFill>
            </a:rPr>
            <a:t>de 320 €</a:t>
          </a:r>
          <a:r>
            <a:rPr lang="fr-FR" sz="800" u="none" baseline="0">
              <a:solidFill>
                <a:sysClr val="windowText" lastClr="000000"/>
              </a:solidFill>
            </a:rPr>
            <a:t>.</a:t>
          </a:r>
          <a:endParaRPr lang="fr-FR" sz="800" baseline="0">
            <a:solidFill>
              <a:sysClr val="windowText" lastClr="000000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icardie/TRAPEC/S13%20PLAN%20ET%20EP/ETUDES%20PROMOTIONNELLES/EP%202014/DECEMBRE%202013/DOSSIER%20COMPLET%20ADRESSE%20AUX%20ETS/EP%20-%20Demande%20de%20pe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e"/>
      <sheetName val="GRILLE DE SAISIE"/>
      <sheetName val="Estimation SALAIRES - ENSEIG"/>
      <sheetName val="Estimation Frais déplacement"/>
    </sheetNames>
    <sheetDataSet>
      <sheetData sheetId="0">
        <row r="2">
          <cell r="A2" t="str">
            <v>CH G MARTIN</v>
          </cell>
          <cell r="K2" t="str">
            <v>PLAN</v>
          </cell>
          <cell r="N2" t="str">
            <v>OUI</v>
          </cell>
        </row>
        <row r="3">
          <cell r="A3" t="str">
            <v>CH MAYOTTE</v>
          </cell>
          <cell r="K3" t="str">
            <v>Fds Régionaux</v>
          </cell>
          <cell r="N3" t="str">
            <v>NON</v>
          </cell>
        </row>
        <row r="4">
          <cell r="A4" t="str">
            <v>CHD ST DENIS</v>
          </cell>
        </row>
        <row r="5">
          <cell r="A5" t="str">
            <v>CHI St ANDRE - ST BENOIT</v>
          </cell>
        </row>
        <row r="6">
          <cell r="A6" t="str">
            <v>EPSMR</v>
          </cell>
        </row>
        <row r="7">
          <cell r="A7" t="str">
            <v>FE NORD EST</v>
          </cell>
        </row>
        <row r="8">
          <cell r="A8" t="str">
            <v>FE TERRE ROUGE</v>
          </cell>
        </row>
        <row r="9">
          <cell r="A9" t="str">
            <v>GH SUD REUNION</v>
          </cell>
          <cell r="K9" t="str">
            <v>H</v>
          </cell>
        </row>
        <row r="10">
          <cell r="K10" t="str">
            <v>F</v>
          </cell>
        </row>
        <row r="12">
          <cell r="K12" t="str">
            <v>Favorable</v>
          </cell>
        </row>
        <row r="13">
          <cell r="K13" t="str">
            <v>Défavorable</v>
          </cell>
        </row>
        <row r="15">
          <cell r="K15" t="str">
            <v>Brevet de technicien supérieur d'économie sociale familiale</v>
          </cell>
        </row>
        <row r="16">
          <cell r="K16" t="str">
            <v>Brevet professionnel de la jeunesse, de l'éducation populaire et du sport</v>
          </cell>
        </row>
        <row r="17">
          <cell r="K17" t="str">
            <v>Certificat d'aptitude aux fonctions de directeur d'établissement social</v>
          </cell>
        </row>
        <row r="18">
          <cell r="K18" t="str">
            <v>Certificat d'aptitude aux fonctions de moniteur éducateur</v>
          </cell>
        </row>
        <row r="19">
          <cell r="K19" t="str">
            <v>Certificat d'aptitude aux fonctions d'encadrement et de responsable d'unité d'intervention sociale</v>
          </cell>
        </row>
        <row r="20">
          <cell r="K20" t="str">
            <v>Certificat de capacité d'orthophoniste</v>
          </cell>
        </row>
        <row r="21">
          <cell r="K21" t="str">
            <v>Certificat de capacité d'orthoptiste</v>
          </cell>
        </row>
        <row r="22">
          <cell r="K22" t="str">
            <v>Diplôme de cadre de santé</v>
          </cell>
        </row>
        <row r="23">
          <cell r="K23" t="str">
            <v>Diplôme de cadre sage-femme</v>
          </cell>
        </row>
        <row r="24">
          <cell r="K24" t="str">
            <v>Diplôme de préparateur en pharmacie hospitalière</v>
          </cell>
        </row>
        <row r="25">
          <cell r="K25" t="str">
            <v>Diplôme d'Etat d'aide médico-psychologique</v>
          </cell>
        </row>
        <row r="26">
          <cell r="K26" t="str">
            <v>Diplôme d'Etat d'assistant de service social</v>
          </cell>
        </row>
        <row r="27">
          <cell r="K27" t="str">
            <v>Diplôme d'Etat de conseiller en économie sociale et familiale</v>
          </cell>
        </row>
        <row r="28">
          <cell r="K28" t="str">
            <v>Diplôme d'Etat de laborantin d'analyses médicales</v>
          </cell>
        </row>
        <row r="29">
          <cell r="K29" t="str">
            <v>Diplôme d'Etat de manipulateur d'électroradiologie médicale</v>
          </cell>
        </row>
        <row r="30">
          <cell r="K30" t="str">
            <v>Diplôme d'Etat de masseur-kinésithérapeute</v>
          </cell>
        </row>
        <row r="31">
          <cell r="K31" t="str">
            <v>Diplôme d'Etat de pédicure-podologue</v>
          </cell>
        </row>
        <row r="32">
          <cell r="K32" t="str">
            <v>Diplôme d'Etat de psychomotricien</v>
          </cell>
        </row>
        <row r="33">
          <cell r="K33" t="str">
            <v>Diplôme d'Etat de puéricultrice</v>
          </cell>
        </row>
        <row r="34">
          <cell r="K34" t="str">
            <v>Diplôme d'Etat de sage-femme</v>
          </cell>
        </row>
        <row r="35">
          <cell r="K35" t="str">
            <v>Diplôme d'Etat d'éducateur de jeunes enfants</v>
          </cell>
        </row>
        <row r="36">
          <cell r="K36" t="str">
            <v>Diplôme d'Etat d'éducateur spécialisé</v>
          </cell>
        </row>
        <row r="37">
          <cell r="K37" t="str">
            <v>Diplôme d'Etat d'éducateur technique spécialisé</v>
          </cell>
        </row>
        <row r="38">
          <cell r="K38" t="str">
            <v>Diplôme d'Etat d'ergothérapeute</v>
          </cell>
        </row>
        <row r="39">
          <cell r="K39" t="str">
            <v>Diplôme d'Etat d'infirmier</v>
          </cell>
        </row>
        <row r="40">
          <cell r="K40" t="str">
            <v>Diplôme d'Etat d'infirmier anesthésiste</v>
          </cell>
        </row>
        <row r="41">
          <cell r="K41" t="str">
            <v>Diplôme d'Etat d'infirmier de bloc opératoire</v>
          </cell>
        </row>
        <row r="42">
          <cell r="K42" t="str">
            <v>Diplôme d'Etat relatif aux fonctions d'animation</v>
          </cell>
        </row>
        <row r="43">
          <cell r="K43" t="str">
            <v>Diplôme professionnel d'aide-soignant</v>
          </cell>
        </row>
        <row r="44">
          <cell r="K44" t="str">
            <v>Diplôme professionnel d'auxiliaire de puériculture</v>
          </cell>
        </row>
        <row r="45">
          <cell r="K45" t="str">
            <v>Diplôme supérieur en travail social</v>
          </cell>
        </row>
      </sheetData>
      <sheetData sheetId="1" refreshError="1"/>
      <sheetData sheetId="2"/>
      <sheetData sheetId="3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87B560F-3773-424F-BB97-E3BF841A91F7}" name="Tableau1" displayName="Tableau1" ref="B3:D20" totalsRowShown="0" headerRowDxfId="6">
  <autoFilter ref="B3:D20" xr:uid="{8D782C40-37ED-491F-AA7D-F7C3EC2A1A8D}"/>
  <sortState xmlns:xlrd2="http://schemas.microsoft.com/office/spreadsheetml/2017/richdata2" ref="B4:D20">
    <sortCondition ref="C4"/>
  </sortState>
  <tableColumns count="3">
    <tableColumn id="1" xr3:uid="{A34BB17D-85E8-4F82-AF25-B39A70000C7C}" name="Numéro ligne"/>
    <tableColumn id="2" xr3:uid="{A2060136-2B3A-4955-9F91-C840A3FE9289}" name="Grades ou Catégories" dataDxfId="5"/>
    <tableColumn id="3" xr3:uid="{04491881-C022-4CF7-8C6A-E61AADB4A3C2}" name="Montant mensuel du forfait" dataDxfId="4"/>
  </tableColumns>
  <tableStyleInfo name="TableStyleMedium20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drawing" Target="../drawings/drawing2.xml"/><Relationship Id="rId7" Type="http://schemas.openxmlformats.org/officeDocument/2006/relationships/ctrlProp" Target="../ctrlProps/ctrlProp3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francecompetences.fr/" TargetMode="External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9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8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6" Type="http://schemas.openxmlformats.org/officeDocument/2006/relationships/oleObject" Target="../embeddings/oleObject2.bin"/><Relationship Id="rId11" Type="http://schemas.openxmlformats.org/officeDocument/2006/relationships/ctrlProp" Target="../ctrlProps/ctrlProp12.xml"/><Relationship Id="rId5" Type="http://schemas.openxmlformats.org/officeDocument/2006/relationships/image" Target="../media/image6.wmf"/><Relationship Id="rId10" Type="http://schemas.openxmlformats.org/officeDocument/2006/relationships/ctrlProp" Target="../ctrlProps/ctrlProp11.xml"/><Relationship Id="rId4" Type="http://schemas.openxmlformats.org/officeDocument/2006/relationships/oleObject" Target="../embeddings/oleObject1.bin"/><Relationship Id="rId9" Type="http://schemas.openxmlformats.org/officeDocument/2006/relationships/ctrlProp" Target="../ctrlProps/ctrlProp10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2">
    <pageSetUpPr fitToPage="1"/>
  </sheetPr>
  <dimension ref="B7:P81"/>
  <sheetViews>
    <sheetView showGridLines="0" topLeftCell="A63" zoomScale="90" zoomScaleNormal="90" workbookViewId="0">
      <selection activeCell="D21" sqref="D21:J31"/>
    </sheetView>
  </sheetViews>
  <sheetFormatPr baseColWidth="10" defaultRowHeight="12.75"/>
  <cols>
    <col min="1" max="1" width="2.85546875" customWidth="1"/>
    <col min="9" max="9" width="22.5703125" customWidth="1"/>
    <col min="10" max="10" width="25.7109375" customWidth="1"/>
    <col min="11" max="11" width="12.42578125" customWidth="1"/>
    <col min="12" max="12" width="14" customWidth="1"/>
  </cols>
  <sheetData>
    <row r="7" spans="2:16">
      <c r="P7" s="149"/>
    </row>
    <row r="12" spans="2:16" ht="30" customHeight="1">
      <c r="B12" s="156"/>
      <c r="C12" s="156"/>
      <c r="D12" s="156"/>
      <c r="E12" s="156"/>
      <c r="F12" s="156"/>
      <c r="G12" s="156"/>
      <c r="H12" s="156"/>
      <c r="I12" s="156"/>
      <c r="J12" s="156"/>
      <c r="K12" s="156"/>
      <c r="L12" s="156"/>
      <c r="M12" s="157"/>
      <c r="N12" s="157"/>
    </row>
    <row r="13" spans="2:16" ht="20.25">
      <c r="B13" s="147"/>
      <c r="C13" s="147"/>
      <c r="D13" s="147"/>
      <c r="F13" s="150" t="s">
        <v>88</v>
      </c>
      <c r="G13" s="151"/>
      <c r="H13" s="147"/>
      <c r="I13" s="147"/>
      <c r="J13" s="147"/>
      <c r="K13" s="147"/>
      <c r="L13" s="147"/>
    </row>
    <row r="14" spans="2:16">
      <c r="B14" s="147"/>
      <c r="C14" s="147"/>
      <c r="D14" s="147"/>
      <c r="E14" s="147"/>
      <c r="F14" s="147"/>
      <c r="G14" s="147"/>
      <c r="H14" s="147"/>
      <c r="I14" s="147"/>
      <c r="J14" s="147"/>
      <c r="K14" s="147"/>
      <c r="L14" s="147"/>
    </row>
    <row r="15" spans="2:16" ht="14.25">
      <c r="B15" s="155" t="s">
        <v>128</v>
      </c>
      <c r="C15" s="155"/>
      <c r="D15" s="155"/>
      <c r="E15" s="155"/>
      <c r="F15" s="155"/>
      <c r="G15" s="155"/>
      <c r="H15" s="155"/>
      <c r="I15" s="155"/>
      <c r="J15" s="155"/>
      <c r="K15" s="155"/>
      <c r="L15" s="155"/>
    </row>
    <row r="16" spans="2:16" ht="14.25">
      <c r="B16" s="155"/>
      <c r="C16" s="155"/>
      <c r="D16" s="155"/>
      <c r="E16" s="155"/>
      <c r="F16" s="155"/>
      <c r="G16" s="155"/>
      <c r="H16" s="155"/>
      <c r="I16" s="155"/>
      <c r="J16" s="155"/>
      <c r="K16" s="152"/>
      <c r="L16" s="152"/>
    </row>
    <row r="17" spans="2:14" ht="15" thickBot="1">
      <c r="B17" s="163" t="s">
        <v>126</v>
      </c>
      <c r="C17" s="163"/>
      <c r="D17" s="163"/>
      <c r="E17" s="163"/>
      <c r="F17" s="163"/>
      <c r="G17" s="163"/>
      <c r="H17" s="163"/>
      <c r="I17" s="163"/>
      <c r="J17" s="270"/>
      <c r="K17" s="270"/>
      <c r="L17" s="270"/>
    </row>
    <row r="18" spans="2:14" ht="14.25">
      <c r="B18" s="155"/>
      <c r="C18" s="155"/>
      <c r="D18" s="155"/>
      <c r="E18" s="155"/>
      <c r="F18" s="155"/>
      <c r="G18" s="155"/>
      <c r="H18" s="155"/>
      <c r="K18" s="152"/>
      <c r="L18" s="152"/>
    </row>
    <row r="19" spans="2:14" ht="32.25" customHeight="1">
      <c r="B19" s="155"/>
      <c r="C19" s="155"/>
      <c r="D19" s="155"/>
      <c r="E19" s="155"/>
      <c r="F19" s="155"/>
      <c r="G19" s="155"/>
      <c r="H19" s="155"/>
      <c r="I19" s="155"/>
      <c r="J19" s="155"/>
      <c r="K19" s="288" t="s">
        <v>163</v>
      </c>
      <c r="L19" s="288"/>
    </row>
    <row r="20" spans="2:14" ht="6" customHeight="1" thickBot="1">
      <c r="B20" s="155"/>
      <c r="C20" s="155"/>
      <c r="D20" s="155"/>
      <c r="E20" s="155"/>
      <c r="F20" s="155"/>
      <c r="G20" s="155"/>
      <c r="H20" s="155"/>
      <c r="I20" s="155"/>
      <c r="J20" s="155"/>
    </row>
    <row r="21" spans="2:14" ht="15.6" customHeight="1">
      <c r="B21" s="289" t="s">
        <v>89</v>
      </c>
      <c r="C21" s="290"/>
      <c r="D21" s="255" t="s">
        <v>165</v>
      </c>
      <c r="E21" s="256"/>
      <c r="F21" s="256"/>
      <c r="G21" s="256"/>
      <c r="H21" s="256"/>
      <c r="I21" s="256"/>
      <c r="J21" s="257"/>
      <c r="K21" s="295" t="s">
        <v>90</v>
      </c>
      <c r="L21" s="296"/>
    </row>
    <row r="22" spans="2:14" ht="15.6" customHeight="1">
      <c r="B22" s="291"/>
      <c r="C22" s="292"/>
      <c r="D22" s="258"/>
      <c r="E22" s="259"/>
      <c r="F22" s="259"/>
      <c r="G22" s="259"/>
      <c r="H22" s="259"/>
      <c r="I22" s="259"/>
      <c r="J22" s="260"/>
      <c r="K22" s="297"/>
      <c r="L22" s="298"/>
    </row>
    <row r="23" spans="2:14" ht="15.6" customHeight="1">
      <c r="B23" s="291"/>
      <c r="C23" s="292"/>
      <c r="D23" s="258"/>
      <c r="E23" s="259"/>
      <c r="F23" s="259"/>
      <c r="G23" s="259"/>
      <c r="H23" s="259"/>
      <c r="I23" s="259"/>
      <c r="J23" s="260"/>
      <c r="K23" s="297"/>
      <c r="L23" s="298"/>
    </row>
    <row r="24" spans="2:14" ht="15.6" customHeight="1">
      <c r="B24" s="291"/>
      <c r="C24" s="292"/>
      <c r="D24" s="258"/>
      <c r="E24" s="259"/>
      <c r="F24" s="259"/>
      <c r="G24" s="259"/>
      <c r="H24" s="259"/>
      <c r="I24" s="259"/>
      <c r="J24" s="260"/>
      <c r="K24" s="297"/>
      <c r="L24" s="298"/>
    </row>
    <row r="25" spans="2:14" ht="15.6" customHeight="1">
      <c r="B25" s="291"/>
      <c r="C25" s="292"/>
      <c r="D25" s="258"/>
      <c r="E25" s="259"/>
      <c r="F25" s="259"/>
      <c r="G25" s="259"/>
      <c r="H25" s="259"/>
      <c r="I25" s="259"/>
      <c r="J25" s="260"/>
      <c r="K25" s="297"/>
      <c r="L25" s="298"/>
      <c r="N25" s="101"/>
    </row>
    <row r="26" spans="2:14" ht="15.6" customHeight="1">
      <c r="B26" s="291"/>
      <c r="C26" s="292"/>
      <c r="D26" s="258"/>
      <c r="E26" s="259"/>
      <c r="F26" s="259"/>
      <c r="G26" s="259"/>
      <c r="H26" s="259"/>
      <c r="I26" s="259"/>
      <c r="J26" s="260"/>
      <c r="K26" s="297"/>
      <c r="L26" s="298"/>
    </row>
    <row r="27" spans="2:14" ht="15.6" customHeight="1">
      <c r="B27" s="291"/>
      <c r="C27" s="292"/>
      <c r="D27" s="258"/>
      <c r="E27" s="259"/>
      <c r="F27" s="259"/>
      <c r="G27" s="259"/>
      <c r="H27" s="259"/>
      <c r="I27" s="259"/>
      <c r="J27" s="260"/>
      <c r="K27" s="297"/>
      <c r="L27" s="298"/>
    </row>
    <row r="28" spans="2:14" ht="15.6" customHeight="1">
      <c r="B28" s="291"/>
      <c r="C28" s="292"/>
      <c r="D28" s="258"/>
      <c r="E28" s="259"/>
      <c r="F28" s="259"/>
      <c r="G28" s="259"/>
      <c r="H28" s="259"/>
      <c r="I28" s="259"/>
      <c r="J28" s="260"/>
      <c r="K28" s="297"/>
      <c r="L28" s="298"/>
    </row>
    <row r="29" spans="2:14" ht="15.6" customHeight="1">
      <c r="B29" s="291"/>
      <c r="C29" s="292"/>
      <c r="D29" s="258"/>
      <c r="E29" s="259"/>
      <c r="F29" s="259"/>
      <c r="G29" s="259"/>
      <c r="H29" s="259"/>
      <c r="I29" s="259"/>
      <c r="J29" s="260"/>
      <c r="K29" s="297"/>
      <c r="L29" s="298"/>
    </row>
    <row r="30" spans="2:14" ht="15.6" customHeight="1">
      <c r="B30" s="291"/>
      <c r="C30" s="292"/>
      <c r="D30" s="258"/>
      <c r="E30" s="259"/>
      <c r="F30" s="259"/>
      <c r="G30" s="259"/>
      <c r="H30" s="259"/>
      <c r="I30" s="259"/>
      <c r="J30" s="260"/>
      <c r="K30" s="297"/>
      <c r="L30" s="298"/>
    </row>
    <row r="31" spans="2:14" ht="15.6" customHeight="1" thickBot="1">
      <c r="B31" s="293"/>
      <c r="C31" s="294"/>
      <c r="D31" s="261"/>
      <c r="E31" s="262"/>
      <c r="F31" s="262"/>
      <c r="G31" s="262"/>
      <c r="H31" s="262"/>
      <c r="I31" s="262"/>
      <c r="J31" s="263"/>
      <c r="K31" s="299"/>
      <c r="L31" s="300"/>
    </row>
    <row r="32" spans="2:14">
      <c r="B32" s="153"/>
      <c r="C32" s="153"/>
      <c r="D32" s="153"/>
      <c r="E32" s="154"/>
      <c r="F32" s="147"/>
      <c r="G32" s="147"/>
      <c r="H32" s="147"/>
      <c r="I32" s="147"/>
      <c r="J32" s="147"/>
      <c r="K32" s="147"/>
      <c r="L32" s="147"/>
    </row>
    <row r="33" spans="2:12" ht="13.5" thickBot="1">
      <c r="B33" s="153"/>
      <c r="C33" s="153"/>
      <c r="D33" s="153"/>
      <c r="E33" s="154"/>
      <c r="F33" s="147"/>
      <c r="G33" s="147"/>
      <c r="H33" s="147"/>
      <c r="I33" s="147"/>
      <c r="J33" s="147"/>
      <c r="K33" s="147"/>
      <c r="L33" s="147"/>
    </row>
    <row r="34" spans="2:12" ht="12.75" customHeight="1">
      <c r="B34" s="321" t="s">
        <v>91</v>
      </c>
      <c r="C34" s="322"/>
      <c r="D34" s="255" t="s">
        <v>161</v>
      </c>
      <c r="E34" s="256"/>
      <c r="F34" s="256"/>
      <c r="G34" s="256"/>
      <c r="H34" s="256"/>
      <c r="I34" s="256"/>
      <c r="J34" s="257"/>
      <c r="K34" s="327" t="s">
        <v>92</v>
      </c>
      <c r="L34" s="328"/>
    </row>
    <row r="35" spans="2:12" ht="12.75" customHeight="1">
      <c r="B35" s="323"/>
      <c r="C35" s="324"/>
      <c r="D35" s="258"/>
      <c r="E35" s="259"/>
      <c r="F35" s="259"/>
      <c r="G35" s="259"/>
      <c r="H35" s="259"/>
      <c r="I35" s="259"/>
      <c r="J35" s="260"/>
      <c r="K35" s="329"/>
      <c r="L35" s="330"/>
    </row>
    <row r="36" spans="2:12" ht="12.75" customHeight="1">
      <c r="B36" s="323"/>
      <c r="C36" s="324"/>
      <c r="D36" s="258"/>
      <c r="E36" s="259"/>
      <c r="F36" s="259"/>
      <c r="G36" s="259"/>
      <c r="H36" s="259"/>
      <c r="I36" s="259"/>
      <c r="J36" s="260"/>
      <c r="K36" s="329"/>
      <c r="L36" s="330"/>
    </row>
    <row r="37" spans="2:12" ht="12.75" customHeight="1">
      <c r="B37" s="323"/>
      <c r="C37" s="324"/>
      <c r="D37" s="258"/>
      <c r="E37" s="259"/>
      <c r="F37" s="259"/>
      <c r="G37" s="259"/>
      <c r="H37" s="259"/>
      <c r="I37" s="259"/>
      <c r="J37" s="260"/>
      <c r="K37" s="329"/>
      <c r="L37" s="330"/>
    </row>
    <row r="38" spans="2:12" ht="12.95" customHeight="1" thickBot="1">
      <c r="B38" s="325"/>
      <c r="C38" s="326"/>
      <c r="D38" s="261"/>
      <c r="E38" s="262"/>
      <c r="F38" s="262"/>
      <c r="G38" s="262"/>
      <c r="H38" s="262"/>
      <c r="I38" s="262"/>
      <c r="J38" s="263"/>
      <c r="K38" s="331"/>
      <c r="L38" s="332"/>
    </row>
    <row r="39" spans="2:12">
      <c r="B39" s="153"/>
      <c r="C39" s="153"/>
      <c r="D39" s="153"/>
      <c r="E39" s="154"/>
      <c r="F39" s="147"/>
      <c r="G39" s="147"/>
      <c r="H39" s="147"/>
      <c r="I39" s="147"/>
      <c r="J39" s="147"/>
      <c r="K39" s="147"/>
      <c r="L39" s="147"/>
    </row>
    <row r="40" spans="2:12" ht="13.5" thickBot="1">
      <c r="B40" s="153"/>
      <c r="C40" s="153"/>
      <c r="D40" s="153"/>
      <c r="E40" s="154"/>
      <c r="F40" s="147"/>
      <c r="G40" s="147"/>
      <c r="H40" s="147"/>
      <c r="I40" s="147"/>
      <c r="J40" s="147"/>
      <c r="K40" s="147"/>
      <c r="L40" s="147"/>
    </row>
    <row r="41" spans="2:12" ht="12.75" customHeight="1">
      <c r="B41" s="249" t="s">
        <v>93</v>
      </c>
      <c r="C41" s="250"/>
      <c r="D41" s="255" t="s">
        <v>94</v>
      </c>
      <c r="E41" s="256"/>
      <c r="F41" s="256"/>
      <c r="G41" s="256"/>
      <c r="H41" s="256"/>
      <c r="I41" s="256"/>
      <c r="J41" s="257"/>
      <c r="K41" s="264" t="s">
        <v>95</v>
      </c>
      <c r="L41" s="265"/>
    </row>
    <row r="42" spans="2:12" ht="12.75" customHeight="1">
      <c r="B42" s="251"/>
      <c r="C42" s="252"/>
      <c r="D42" s="258"/>
      <c r="E42" s="259"/>
      <c r="F42" s="259"/>
      <c r="G42" s="259"/>
      <c r="H42" s="259"/>
      <c r="I42" s="259"/>
      <c r="J42" s="260"/>
      <c r="K42" s="266"/>
      <c r="L42" s="267"/>
    </row>
    <row r="43" spans="2:12" ht="12.75" customHeight="1">
      <c r="B43" s="251"/>
      <c r="C43" s="252"/>
      <c r="D43" s="258"/>
      <c r="E43" s="259"/>
      <c r="F43" s="259"/>
      <c r="G43" s="259"/>
      <c r="H43" s="259"/>
      <c r="I43" s="259"/>
      <c r="J43" s="260"/>
      <c r="K43" s="266"/>
      <c r="L43" s="267"/>
    </row>
    <row r="44" spans="2:12" ht="12.75" customHeight="1">
      <c r="B44" s="251"/>
      <c r="C44" s="252"/>
      <c r="D44" s="258"/>
      <c r="E44" s="259"/>
      <c r="F44" s="259"/>
      <c r="G44" s="259"/>
      <c r="H44" s="259"/>
      <c r="I44" s="259"/>
      <c r="J44" s="260"/>
      <c r="K44" s="266"/>
      <c r="L44" s="267"/>
    </row>
    <row r="45" spans="2:12" ht="12.75" customHeight="1">
      <c r="B45" s="251"/>
      <c r="C45" s="252"/>
      <c r="D45" s="258"/>
      <c r="E45" s="259"/>
      <c r="F45" s="259"/>
      <c r="G45" s="259"/>
      <c r="H45" s="259"/>
      <c r="I45" s="259"/>
      <c r="J45" s="260"/>
      <c r="K45" s="266"/>
      <c r="L45" s="267"/>
    </row>
    <row r="46" spans="2:12" ht="12.95" customHeight="1" thickBot="1">
      <c r="B46" s="253"/>
      <c r="C46" s="254"/>
      <c r="D46" s="261"/>
      <c r="E46" s="262"/>
      <c r="F46" s="262"/>
      <c r="G46" s="262"/>
      <c r="H46" s="262"/>
      <c r="I46" s="262"/>
      <c r="J46" s="263"/>
      <c r="K46" s="268"/>
      <c r="L46" s="269"/>
    </row>
    <row r="47" spans="2:12">
      <c r="B47" s="153"/>
      <c r="C47" s="153"/>
      <c r="D47" s="153"/>
      <c r="E47" s="154"/>
      <c r="F47" s="147"/>
      <c r="G47" s="147"/>
      <c r="H47" s="147"/>
      <c r="I47" s="147"/>
      <c r="J47" s="147"/>
      <c r="K47" s="147"/>
      <c r="L47" s="147"/>
    </row>
    <row r="48" spans="2:12" ht="13.5" thickBot="1">
      <c r="B48" s="153"/>
      <c r="C48" s="153"/>
      <c r="D48" s="153"/>
      <c r="E48" s="154"/>
      <c r="F48" s="147"/>
      <c r="G48" s="147"/>
      <c r="H48" s="147"/>
      <c r="I48" s="147"/>
      <c r="J48" s="147"/>
      <c r="K48" s="147"/>
      <c r="L48" s="147"/>
    </row>
    <row r="49" spans="2:12" ht="15" customHeight="1">
      <c r="B49" s="301" t="s">
        <v>96</v>
      </c>
      <c r="C49" s="302"/>
      <c r="D49" s="255" t="s">
        <v>101</v>
      </c>
      <c r="E49" s="256"/>
      <c r="F49" s="256"/>
      <c r="G49" s="256"/>
      <c r="H49" s="256"/>
      <c r="I49" s="256"/>
      <c r="J49" s="257"/>
      <c r="K49" s="307" t="s">
        <v>97</v>
      </c>
      <c r="L49" s="308"/>
    </row>
    <row r="50" spans="2:12" ht="15" customHeight="1">
      <c r="B50" s="303"/>
      <c r="C50" s="304"/>
      <c r="D50" s="258"/>
      <c r="E50" s="259"/>
      <c r="F50" s="259"/>
      <c r="G50" s="259"/>
      <c r="H50" s="259"/>
      <c r="I50" s="259"/>
      <c r="J50" s="260"/>
      <c r="K50" s="309"/>
      <c r="L50" s="310"/>
    </row>
    <row r="51" spans="2:12" ht="15" customHeight="1">
      <c r="B51" s="303"/>
      <c r="C51" s="304"/>
      <c r="D51" s="258"/>
      <c r="E51" s="259"/>
      <c r="F51" s="259"/>
      <c r="G51" s="259"/>
      <c r="H51" s="259"/>
      <c r="I51" s="259"/>
      <c r="J51" s="260"/>
      <c r="K51" s="309"/>
      <c r="L51" s="310"/>
    </row>
    <row r="52" spans="2:12" ht="15" customHeight="1">
      <c r="B52" s="303"/>
      <c r="C52" s="304"/>
      <c r="D52" s="258"/>
      <c r="E52" s="259"/>
      <c r="F52" s="259"/>
      <c r="G52" s="259"/>
      <c r="H52" s="259"/>
      <c r="I52" s="259"/>
      <c r="J52" s="260"/>
      <c r="K52" s="309"/>
      <c r="L52" s="310"/>
    </row>
    <row r="53" spans="2:12" ht="15" customHeight="1">
      <c r="B53" s="303"/>
      <c r="C53" s="304"/>
      <c r="D53" s="258"/>
      <c r="E53" s="259"/>
      <c r="F53" s="259"/>
      <c r="G53" s="259"/>
      <c r="H53" s="259"/>
      <c r="I53" s="259"/>
      <c r="J53" s="260"/>
      <c r="K53" s="309"/>
      <c r="L53" s="310"/>
    </row>
    <row r="54" spans="2:12" ht="15" customHeight="1">
      <c r="B54" s="303"/>
      <c r="C54" s="304"/>
      <c r="D54" s="258"/>
      <c r="E54" s="259"/>
      <c r="F54" s="259"/>
      <c r="G54" s="259"/>
      <c r="H54" s="259"/>
      <c r="I54" s="259"/>
      <c r="J54" s="260"/>
      <c r="K54" s="309"/>
      <c r="L54" s="310"/>
    </row>
    <row r="55" spans="2:12" ht="15" customHeight="1">
      <c r="B55" s="303"/>
      <c r="C55" s="304"/>
      <c r="D55" s="258"/>
      <c r="E55" s="259"/>
      <c r="F55" s="259"/>
      <c r="G55" s="259"/>
      <c r="H55" s="259"/>
      <c r="I55" s="259"/>
      <c r="J55" s="260"/>
      <c r="K55" s="309"/>
      <c r="L55" s="310"/>
    </row>
    <row r="56" spans="2:12" ht="15" customHeight="1">
      <c r="B56" s="303"/>
      <c r="C56" s="304"/>
      <c r="D56" s="258"/>
      <c r="E56" s="259"/>
      <c r="F56" s="259"/>
      <c r="G56" s="259"/>
      <c r="H56" s="259"/>
      <c r="I56" s="259"/>
      <c r="J56" s="260"/>
      <c r="K56" s="309"/>
      <c r="L56" s="310"/>
    </row>
    <row r="57" spans="2:12" ht="15" customHeight="1">
      <c r="B57" s="303"/>
      <c r="C57" s="304"/>
      <c r="D57" s="258"/>
      <c r="E57" s="259"/>
      <c r="F57" s="259"/>
      <c r="G57" s="259"/>
      <c r="H57" s="259"/>
      <c r="I57" s="259"/>
      <c r="J57" s="260"/>
      <c r="K57" s="309"/>
      <c r="L57" s="310"/>
    </row>
    <row r="58" spans="2:12" ht="15" customHeight="1">
      <c r="B58" s="303"/>
      <c r="C58" s="304"/>
      <c r="D58" s="258"/>
      <c r="E58" s="259"/>
      <c r="F58" s="259"/>
      <c r="G58" s="259"/>
      <c r="H58" s="259"/>
      <c r="I58" s="259"/>
      <c r="J58" s="260"/>
      <c r="K58" s="309"/>
      <c r="L58" s="310"/>
    </row>
    <row r="59" spans="2:12" ht="15" customHeight="1">
      <c r="B59" s="303"/>
      <c r="C59" s="304"/>
      <c r="D59" s="258"/>
      <c r="E59" s="259"/>
      <c r="F59" s="259"/>
      <c r="G59" s="259"/>
      <c r="H59" s="259"/>
      <c r="I59" s="259"/>
      <c r="J59" s="260"/>
      <c r="K59" s="309"/>
      <c r="L59" s="310"/>
    </row>
    <row r="60" spans="2:12" ht="15" customHeight="1">
      <c r="B60" s="303"/>
      <c r="C60" s="304"/>
      <c r="D60" s="258"/>
      <c r="E60" s="259"/>
      <c r="F60" s="259"/>
      <c r="G60" s="259"/>
      <c r="H60" s="259"/>
      <c r="I60" s="259"/>
      <c r="J60" s="260"/>
      <c r="K60" s="309"/>
      <c r="L60" s="310"/>
    </row>
    <row r="61" spans="2:12" ht="15" customHeight="1">
      <c r="B61" s="303"/>
      <c r="C61" s="304"/>
      <c r="D61" s="258"/>
      <c r="E61" s="259"/>
      <c r="F61" s="259"/>
      <c r="G61" s="259"/>
      <c r="H61" s="259"/>
      <c r="I61" s="259"/>
      <c r="J61" s="260"/>
      <c r="K61" s="309"/>
      <c r="L61" s="310"/>
    </row>
    <row r="62" spans="2:12" ht="15" customHeight="1">
      <c r="B62" s="303"/>
      <c r="C62" s="304"/>
      <c r="D62" s="258"/>
      <c r="E62" s="259"/>
      <c r="F62" s="259"/>
      <c r="G62" s="259"/>
      <c r="H62" s="259"/>
      <c r="I62" s="259"/>
      <c r="J62" s="260"/>
      <c r="K62" s="309"/>
      <c r="L62" s="310"/>
    </row>
    <row r="63" spans="2:12" ht="15" customHeight="1">
      <c r="B63" s="303"/>
      <c r="C63" s="304"/>
      <c r="D63" s="258"/>
      <c r="E63" s="259"/>
      <c r="F63" s="259"/>
      <c r="G63" s="259"/>
      <c r="H63" s="259"/>
      <c r="I63" s="259"/>
      <c r="J63" s="260"/>
      <c r="K63" s="309"/>
      <c r="L63" s="310"/>
    </row>
    <row r="64" spans="2:12" ht="15" customHeight="1">
      <c r="B64" s="303"/>
      <c r="C64" s="304"/>
      <c r="D64" s="258"/>
      <c r="E64" s="259"/>
      <c r="F64" s="259"/>
      <c r="G64" s="259"/>
      <c r="H64" s="259"/>
      <c r="I64" s="259"/>
      <c r="J64" s="260"/>
      <c r="K64" s="309"/>
      <c r="L64" s="310"/>
    </row>
    <row r="65" spans="2:12" ht="15" customHeight="1">
      <c r="B65" s="303"/>
      <c r="C65" s="304"/>
      <c r="D65" s="258"/>
      <c r="E65" s="259"/>
      <c r="F65" s="259"/>
      <c r="G65" s="259"/>
      <c r="H65" s="259"/>
      <c r="I65" s="259"/>
      <c r="J65" s="260"/>
      <c r="K65" s="309"/>
      <c r="L65" s="310"/>
    </row>
    <row r="66" spans="2:12" ht="15" customHeight="1">
      <c r="B66" s="303"/>
      <c r="C66" s="304"/>
      <c r="D66" s="258"/>
      <c r="E66" s="259"/>
      <c r="F66" s="259"/>
      <c r="G66" s="259"/>
      <c r="H66" s="259"/>
      <c r="I66" s="259"/>
      <c r="J66" s="260"/>
      <c r="K66" s="309"/>
      <c r="L66" s="310"/>
    </row>
    <row r="67" spans="2:12" ht="15" customHeight="1" thickBot="1">
      <c r="B67" s="305"/>
      <c r="C67" s="306"/>
      <c r="D67" s="261"/>
      <c r="E67" s="262"/>
      <c r="F67" s="262"/>
      <c r="G67" s="262"/>
      <c r="H67" s="262"/>
      <c r="I67" s="262"/>
      <c r="J67" s="263"/>
      <c r="K67" s="311"/>
      <c r="L67" s="312"/>
    </row>
    <row r="68" spans="2:12">
      <c r="B68" s="153"/>
      <c r="C68" s="153"/>
      <c r="D68" s="153"/>
      <c r="E68" s="154"/>
      <c r="F68" s="147"/>
      <c r="G68" s="147"/>
      <c r="H68" s="147"/>
      <c r="I68" s="147"/>
      <c r="J68" s="147"/>
      <c r="K68" s="147"/>
      <c r="L68" s="147"/>
    </row>
    <row r="69" spans="2:12" ht="13.5" thickBot="1">
      <c r="B69" s="153"/>
      <c r="C69" s="153"/>
      <c r="D69" s="153"/>
      <c r="E69" s="154"/>
      <c r="F69" s="147"/>
      <c r="G69" s="147"/>
      <c r="H69" s="147"/>
      <c r="I69" s="147"/>
      <c r="J69" s="147"/>
      <c r="K69" s="147"/>
      <c r="L69" s="147"/>
    </row>
    <row r="70" spans="2:12" ht="12.75" customHeight="1">
      <c r="B70" s="313" t="s">
        <v>99</v>
      </c>
      <c r="C70" s="314"/>
      <c r="D70" s="255" t="s">
        <v>162</v>
      </c>
      <c r="E70" s="256"/>
      <c r="F70" s="256"/>
      <c r="G70" s="256"/>
      <c r="H70" s="256"/>
      <c r="I70" s="256"/>
      <c r="J70" s="257"/>
      <c r="K70" s="319"/>
      <c r="L70" s="320"/>
    </row>
    <row r="71" spans="2:12" ht="12.75" customHeight="1">
      <c r="B71" s="315"/>
      <c r="C71" s="316"/>
      <c r="D71" s="258"/>
      <c r="E71" s="259"/>
      <c r="F71" s="259"/>
      <c r="G71" s="259"/>
      <c r="H71" s="259"/>
      <c r="I71" s="259"/>
      <c r="J71" s="260"/>
      <c r="K71" s="319"/>
      <c r="L71" s="320"/>
    </row>
    <row r="72" spans="2:12" ht="12.75" customHeight="1">
      <c r="B72" s="315"/>
      <c r="C72" s="316"/>
      <c r="D72" s="258"/>
      <c r="E72" s="259"/>
      <c r="F72" s="259"/>
      <c r="G72" s="259"/>
      <c r="H72" s="259"/>
      <c r="I72" s="259"/>
      <c r="J72" s="260"/>
      <c r="K72" s="319"/>
      <c r="L72" s="320"/>
    </row>
    <row r="73" spans="2:12" ht="12.75" customHeight="1">
      <c r="B73" s="315"/>
      <c r="C73" s="316"/>
      <c r="D73" s="258"/>
      <c r="E73" s="259"/>
      <c r="F73" s="259"/>
      <c r="G73" s="259"/>
      <c r="H73" s="259"/>
      <c r="I73" s="259"/>
      <c r="J73" s="260"/>
      <c r="K73" s="319"/>
      <c r="L73" s="320"/>
    </row>
    <row r="74" spans="2:12" ht="18" customHeight="1" thickBot="1">
      <c r="B74" s="317"/>
      <c r="C74" s="318"/>
      <c r="D74" s="261"/>
      <c r="E74" s="262"/>
      <c r="F74" s="262"/>
      <c r="G74" s="262"/>
      <c r="H74" s="262"/>
      <c r="I74" s="262"/>
      <c r="J74" s="263"/>
      <c r="K74" s="319"/>
      <c r="L74" s="320"/>
    </row>
    <row r="75" spans="2:12">
      <c r="B75" s="153"/>
      <c r="C75" s="153"/>
      <c r="D75" s="153"/>
      <c r="E75" s="154"/>
      <c r="F75" s="147"/>
      <c r="G75" s="147"/>
      <c r="H75" s="147"/>
      <c r="I75" s="147"/>
      <c r="J75" s="147"/>
      <c r="K75" s="147"/>
      <c r="L75" s="147"/>
    </row>
    <row r="76" spans="2:12" ht="13.5" thickBot="1">
      <c r="B76" s="153"/>
      <c r="C76" s="153"/>
      <c r="D76" s="153"/>
      <c r="E76" s="154"/>
      <c r="F76" s="147"/>
      <c r="G76" s="147"/>
      <c r="H76" s="147"/>
      <c r="I76" s="147"/>
      <c r="J76" s="147"/>
      <c r="K76" s="147"/>
      <c r="L76" s="147"/>
    </row>
    <row r="77" spans="2:12" ht="12.75" customHeight="1">
      <c r="B77" s="271" t="s">
        <v>98</v>
      </c>
      <c r="C77" s="272"/>
      <c r="D77" s="277" t="s">
        <v>164</v>
      </c>
      <c r="E77" s="278"/>
      <c r="F77" s="278"/>
      <c r="G77" s="278"/>
      <c r="H77" s="278"/>
      <c r="I77" s="278"/>
      <c r="J77" s="279"/>
      <c r="K77" s="286"/>
      <c r="L77" s="287"/>
    </row>
    <row r="78" spans="2:12" ht="12.75" customHeight="1">
      <c r="B78" s="273"/>
      <c r="C78" s="274"/>
      <c r="D78" s="280"/>
      <c r="E78" s="281"/>
      <c r="F78" s="281"/>
      <c r="G78" s="281"/>
      <c r="H78" s="281"/>
      <c r="I78" s="281"/>
      <c r="J78" s="282"/>
      <c r="K78" s="286"/>
      <c r="L78" s="287"/>
    </row>
    <row r="79" spans="2:12" ht="12.75" customHeight="1">
      <c r="B79" s="273"/>
      <c r="C79" s="274"/>
      <c r="D79" s="280"/>
      <c r="E79" s="281"/>
      <c r="F79" s="281"/>
      <c r="G79" s="281"/>
      <c r="H79" s="281"/>
      <c r="I79" s="281"/>
      <c r="J79" s="282"/>
      <c r="K79" s="286"/>
      <c r="L79" s="287"/>
    </row>
    <row r="80" spans="2:12" ht="12.95" customHeight="1" thickBot="1">
      <c r="B80" s="275"/>
      <c r="C80" s="276"/>
      <c r="D80" s="283"/>
      <c r="E80" s="284"/>
      <c r="F80" s="284"/>
      <c r="G80" s="284"/>
      <c r="H80" s="284"/>
      <c r="I80" s="284"/>
      <c r="J80" s="285"/>
      <c r="K80" s="286"/>
      <c r="L80" s="287"/>
    </row>
    <row r="81" spans="2:12">
      <c r="B81" s="147"/>
      <c r="L81" s="147"/>
    </row>
  </sheetData>
  <sheetProtection sheet="1" objects="1" scenarios="1"/>
  <mergeCells count="20">
    <mergeCell ref="K70:L74"/>
    <mergeCell ref="B34:C38"/>
    <mergeCell ref="D34:J38"/>
    <mergeCell ref="K34:L38"/>
    <mergeCell ref="B41:C46"/>
    <mergeCell ref="D41:J46"/>
    <mergeCell ref="K41:L46"/>
    <mergeCell ref="J17:L17"/>
    <mergeCell ref="B77:C80"/>
    <mergeCell ref="D77:J80"/>
    <mergeCell ref="K77:L80"/>
    <mergeCell ref="K19:L19"/>
    <mergeCell ref="B21:C31"/>
    <mergeCell ref="D21:J31"/>
    <mergeCell ref="K21:L31"/>
    <mergeCell ref="B49:C67"/>
    <mergeCell ref="D49:J67"/>
    <mergeCell ref="K49:L67"/>
    <mergeCell ref="B70:C74"/>
    <mergeCell ref="D70:J74"/>
  </mergeCells>
  <pageMargins left="0.7" right="0.7" top="0.75" bottom="0.75" header="0.3" footer="0.3"/>
  <pageSetup paperSize="9" scale="6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>
    <tabColor theme="7" tint="-0.249977111117893"/>
    <pageSetUpPr fitToPage="1"/>
  </sheetPr>
  <dimension ref="A1:J73"/>
  <sheetViews>
    <sheetView showGridLines="0" topLeftCell="A51" zoomScaleNormal="100" workbookViewId="0">
      <selection activeCell="D24" sqref="D24:F24"/>
    </sheetView>
  </sheetViews>
  <sheetFormatPr baseColWidth="10" defaultColWidth="11.42578125" defaultRowHeight="12.75"/>
  <cols>
    <col min="1" max="1" width="3.140625" style="28" customWidth="1"/>
    <col min="2" max="2" width="14.5703125" customWidth="1"/>
    <col min="3" max="3" width="18.140625" customWidth="1"/>
    <col min="4" max="4" width="21.42578125" customWidth="1"/>
    <col min="5" max="5" width="24.7109375" customWidth="1"/>
    <col min="6" max="6" width="25" customWidth="1"/>
    <col min="7" max="8" width="23.7109375" customWidth="1"/>
    <col min="9" max="9" width="5" customWidth="1"/>
  </cols>
  <sheetData>
    <row r="1" spans="1:9">
      <c r="B1" s="28"/>
      <c r="C1" s="28"/>
      <c r="D1" s="28"/>
      <c r="E1" s="28"/>
      <c r="F1" s="28"/>
      <c r="G1" s="28"/>
      <c r="H1" s="28"/>
      <c r="I1" s="148"/>
    </row>
    <row r="2" spans="1:9">
      <c r="B2" s="28"/>
      <c r="C2" s="28"/>
      <c r="D2" s="28"/>
      <c r="E2" s="28"/>
      <c r="F2" s="28"/>
      <c r="G2" s="28"/>
      <c r="H2" s="28"/>
      <c r="I2" s="148"/>
    </row>
    <row r="3" spans="1:9">
      <c r="B3" s="28"/>
      <c r="C3" s="28"/>
      <c r="D3" s="28"/>
      <c r="E3" s="28"/>
      <c r="F3" s="28"/>
      <c r="G3" s="28"/>
      <c r="H3" s="28"/>
      <c r="I3" s="148"/>
    </row>
    <row r="4" spans="1:9">
      <c r="B4" s="28"/>
      <c r="C4" s="28"/>
      <c r="D4" s="28"/>
      <c r="E4" s="28"/>
      <c r="F4" s="28"/>
      <c r="G4" s="28"/>
      <c r="H4" s="28"/>
      <c r="I4" s="148"/>
    </row>
    <row r="5" spans="1:9">
      <c r="B5" s="28"/>
      <c r="C5" s="28"/>
      <c r="D5" s="28"/>
      <c r="E5" s="28"/>
      <c r="F5" s="28"/>
      <c r="G5" s="28"/>
      <c r="H5" s="28"/>
      <c r="I5" s="148"/>
    </row>
    <row r="6" spans="1:9">
      <c r="B6" s="28"/>
      <c r="C6" s="28"/>
      <c r="D6" s="28"/>
      <c r="E6" s="28"/>
      <c r="F6" s="28"/>
      <c r="G6" s="28"/>
      <c r="H6" s="28"/>
      <c r="I6" s="148"/>
    </row>
    <row r="7" spans="1:9">
      <c r="B7" s="28"/>
      <c r="C7" s="28"/>
      <c r="D7" s="28"/>
      <c r="E7" s="28"/>
      <c r="F7" s="28"/>
      <c r="G7" s="28"/>
      <c r="H7" s="28"/>
      <c r="I7" s="148"/>
    </row>
    <row r="8" spans="1:9">
      <c r="B8" s="28"/>
      <c r="C8" s="28"/>
      <c r="D8" s="28"/>
      <c r="E8" s="28"/>
      <c r="F8" s="28"/>
      <c r="G8" s="28"/>
      <c r="H8" s="28"/>
      <c r="I8" s="148"/>
    </row>
    <row r="9" spans="1:9">
      <c r="B9" s="28"/>
      <c r="C9" s="28"/>
      <c r="D9" s="28"/>
      <c r="E9" s="28"/>
      <c r="F9" s="28"/>
      <c r="G9" s="28"/>
      <c r="H9" s="28"/>
      <c r="I9" s="148"/>
    </row>
    <row r="10" spans="1:9">
      <c r="B10" s="28"/>
      <c r="C10" s="28"/>
      <c r="D10" s="28"/>
      <c r="E10" s="28"/>
      <c r="F10" s="28"/>
      <c r="G10" s="28"/>
      <c r="H10" s="28"/>
      <c r="I10" s="148"/>
    </row>
    <row r="11" spans="1:9" ht="13.5" thickBot="1">
      <c r="B11" s="28"/>
      <c r="C11" s="28"/>
      <c r="D11" s="28"/>
      <c r="E11" s="28"/>
      <c r="F11" s="28"/>
      <c r="G11" s="28"/>
      <c r="H11" s="28"/>
      <c r="I11" s="148"/>
    </row>
    <row r="12" spans="1:9" s="12" customFormat="1" ht="13.5" customHeight="1" thickBot="1">
      <c r="A12" s="176"/>
      <c r="B12" s="176"/>
      <c r="C12" s="176"/>
      <c r="D12" s="176"/>
      <c r="E12" s="176"/>
      <c r="F12" s="176"/>
      <c r="G12" s="177" t="s">
        <v>146</v>
      </c>
      <c r="H12" s="178"/>
      <c r="I12" s="179"/>
    </row>
    <row r="13" spans="1:9" s="12" customFormat="1" ht="13.5" customHeight="1" thickBot="1">
      <c r="A13" s="180"/>
      <c r="B13" s="180"/>
      <c r="C13" s="180"/>
      <c r="D13" s="180"/>
      <c r="E13" s="180"/>
      <c r="F13" s="180"/>
      <c r="G13" s="180"/>
      <c r="H13" s="180"/>
      <c r="I13" s="181"/>
    </row>
    <row r="14" spans="1:9" s="12" customFormat="1" ht="13.5" customHeight="1">
      <c r="A14" s="335" t="s">
        <v>21</v>
      </c>
      <c r="B14" s="176"/>
      <c r="C14" s="176"/>
      <c r="D14" s="176"/>
      <c r="E14" s="176"/>
      <c r="F14" s="176"/>
      <c r="G14" s="176"/>
      <c r="H14" s="176"/>
      <c r="I14" s="182"/>
    </row>
    <row r="15" spans="1:9" s="12" customFormat="1" ht="16.5" thickBot="1">
      <c r="A15" s="333"/>
      <c r="B15" s="84" t="s">
        <v>32</v>
      </c>
      <c r="C15" s="183"/>
      <c r="D15" s="84" t="s">
        <v>33</v>
      </c>
      <c r="E15" s="176"/>
      <c r="F15" s="337"/>
      <c r="G15" s="337"/>
      <c r="H15" s="337"/>
      <c r="I15" s="182"/>
    </row>
    <row r="16" spans="1:9" s="12" customFormat="1" ht="16.5" thickBot="1">
      <c r="A16" s="333"/>
      <c r="B16" s="176" t="s">
        <v>34</v>
      </c>
      <c r="C16" s="176"/>
      <c r="D16" s="338"/>
      <c r="E16" s="338"/>
      <c r="F16" s="338"/>
      <c r="G16" s="338"/>
      <c r="H16" s="338"/>
      <c r="I16" s="184"/>
    </row>
    <row r="17" spans="1:9" s="12" customFormat="1" ht="15.75">
      <c r="A17" s="333"/>
      <c r="B17" s="176"/>
      <c r="C17" s="176"/>
      <c r="D17" s="339"/>
      <c r="E17" s="339"/>
      <c r="F17" s="339"/>
      <c r="G17" s="339"/>
      <c r="H17" s="339"/>
      <c r="I17" s="185"/>
    </row>
    <row r="18" spans="1:9" s="12" customFormat="1" ht="16.5" thickBot="1">
      <c r="A18" s="333"/>
      <c r="B18" s="176" t="s">
        <v>53</v>
      </c>
      <c r="C18" s="186"/>
      <c r="D18" s="127"/>
      <c r="E18" s="187"/>
      <c r="F18" s="127" t="s">
        <v>144</v>
      </c>
      <c r="G18" s="341"/>
      <c r="H18" s="341"/>
      <c r="I18" s="181"/>
    </row>
    <row r="19" spans="1:9" s="12" customFormat="1" ht="15.75">
      <c r="A19" s="333"/>
      <c r="B19" s="176"/>
      <c r="C19" s="127"/>
      <c r="D19" s="127"/>
      <c r="E19" s="127"/>
      <c r="F19" s="340"/>
      <c r="G19" s="340"/>
      <c r="H19" s="176"/>
      <c r="I19" s="181"/>
    </row>
    <row r="20" spans="1:9" s="12" customFormat="1" ht="15.75" thickBot="1">
      <c r="A20" s="336"/>
      <c r="B20" s="180"/>
      <c r="C20" s="180"/>
      <c r="D20" s="180"/>
      <c r="E20" s="180"/>
      <c r="F20" s="180"/>
      <c r="G20" s="180"/>
      <c r="H20" s="180"/>
      <c r="I20" s="181"/>
    </row>
    <row r="21" spans="1:9" s="12" customFormat="1" ht="15.75" customHeight="1">
      <c r="A21" s="176"/>
      <c r="B21" s="176"/>
      <c r="C21" s="176"/>
      <c r="D21" s="176"/>
      <c r="E21" s="176"/>
      <c r="F21" s="176"/>
      <c r="G21" s="176"/>
      <c r="H21" s="176"/>
      <c r="I21" s="188"/>
    </row>
    <row r="22" spans="1:9" s="12" customFormat="1" ht="15.95" customHeight="1" thickBot="1">
      <c r="A22" s="333" t="s">
        <v>22</v>
      </c>
      <c r="B22" s="360" t="s">
        <v>85</v>
      </c>
      <c r="C22" s="360"/>
      <c r="D22" s="363"/>
      <c r="E22" s="363"/>
      <c r="F22" s="363"/>
      <c r="G22" s="363"/>
      <c r="H22" s="363"/>
      <c r="I22" s="181"/>
    </row>
    <row r="23" spans="1:9" s="12" customFormat="1" ht="15.95" customHeight="1" thickBot="1">
      <c r="A23" s="333"/>
      <c r="B23" s="360" t="s">
        <v>86</v>
      </c>
      <c r="C23" s="360"/>
      <c r="D23" s="363"/>
      <c r="E23" s="363"/>
      <c r="F23" s="363"/>
      <c r="G23" s="363"/>
      <c r="H23" s="363"/>
      <c r="I23" s="179"/>
    </row>
    <row r="24" spans="1:9" s="12" customFormat="1" ht="15.95" customHeight="1" thickBot="1">
      <c r="A24" s="333"/>
      <c r="B24" s="84" t="s">
        <v>158</v>
      </c>
      <c r="C24" s="176"/>
      <c r="D24" s="364" t="s">
        <v>105</v>
      </c>
      <c r="E24" s="364"/>
      <c r="F24" s="364"/>
      <c r="G24" s="127"/>
      <c r="H24" s="176"/>
      <c r="I24" s="181"/>
    </row>
    <row r="25" spans="1:9" s="12" customFormat="1" ht="13.5" customHeight="1">
      <c r="A25" s="333"/>
      <c r="C25" s="176"/>
      <c r="D25" s="334"/>
      <c r="E25" s="334"/>
      <c r="F25" s="176"/>
      <c r="G25" s="176"/>
      <c r="H25" s="176"/>
      <c r="I25" s="190"/>
    </row>
    <row r="26" spans="1:9" s="12" customFormat="1" ht="15.75">
      <c r="A26" s="191"/>
      <c r="B26" s="84" t="s">
        <v>100</v>
      </c>
      <c r="C26" s="176"/>
      <c r="D26" s="127"/>
      <c r="E26" s="176"/>
      <c r="F26" s="192"/>
      <c r="G26" s="192"/>
      <c r="H26" s="176"/>
      <c r="I26" s="193"/>
    </row>
    <row r="27" spans="1:9" s="12" customFormat="1" ht="15.75">
      <c r="A27" s="84"/>
      <c r="B27" s="84"/>
      <c r="C27" s="176"/>
      <c r="D27" s="127"/>
      <c r="E27" s="176"/>
      <c r="F27" s="192"/>
      <c r="G27" s="192"/>
      <c r="H27" s="176"/>
      <c r="I27" s="193"/>
    </row>
    <row r="28" spans="1:9" s="12" customFormat="1" ht="13.5" customHeight="1">
      <c r="A28" s="191"/>
      <c r="B28" s="84" t="s">
        <v>140</v>
      </c>
      <c r="C28" s="176"/>
      <c r="D28" s="127"/>
      <c r="F28" s="362" t="s">
        <v>147</v>
      </c>
      <c r="G28" s="362"/>
      <c r="H28" s="194"/>
      <c r="I28" s="181"/>
    </row>
    <row r="29" spans="1:9" s="12" customFormat="1" ht="13.5" customHeight="1" thickBot="1">
      <c r="A29" s="84"/>
      <c r="B29" s="175" t="s">
        <v>145</v>
      </c>
      <c r="C29" s="176"/>
      <c r="D29" s="127"/>
      <c r="E29" s="176"/>
      <c r="F29" s="362"/>
      <c r="G29" s="362"/>
      <c r="H29" s="194"/>
      <c r="I29" s="181"/>
    </row>
    <row r="30" spans="1:9" s="12" customFormat="1" ht="15" customHeight="1" thickBot="1">
      <c r="A30" s="195"/>
      <c r="B30" s="176"/>
      <c r="C30" s="176"/>
      <c r="D30" s="127"/>
      <c r="E30" s="176"/>
      <c r="F30" s="362"/>
      <c r="G30" s="362"/>
      <c r="H30" s="196"/>
      <c r="I30" s="182"/>
    </row>
    <row r="31" spans="1:9" s="12" customFormat="1" ht="78.75" customHeight="1" thickBot="1">
      <c r="A31" s="197"/>
      <c r="B31" s="345" t="s">
        <v>148</v>
      </c>
      <c r="C31" s="346"/>
      <c r="D31" s="346"/>
      <c r="E31" s="346"/>
      <c r="F31" s="346"/>
      <c r="G31" s="346"/>
      <c r="H31" s="347"/>
      <c r="I31" s="182"/>
    </row>
    <row r="32" spans="1:9" s="12" customFormat="1" ht="15" customHeight="1">
      <c r="A32" s="195"/>
      <c r="B32" s="176"/>
      <c r="C32" s="176"/>
      <c r="D32" s="127"/>
      <c r="E32" s="176"/>
      <c r="F32" s="192"/>
      <c r="G32" s="192"/>
      <c r="H32" s="176"/>
      <c r="I32" s="198"/>
    </row>
    <row r="33" spans="1:9" s="12" customFormat="1" ht="15" customHeight="1" thickBot="1">
      <c r="A33" s="333" t="s">
        <v>23</v>
      </c>
      <c r="B33" s="84" t="s">
        <v>24</v>
      </c>
      <c r="C33" s="176"/>
      <c r="D33" s="355"/>
      <c r="E33" s="355"/>
      <c r="F33" s="355"/>
      <c r="G33" s="355"/>
      <c r="H33" s="355"/>
      <c r="I33" s="199"/>
    </row>
    <row r="34" spans="1:9" s="12" customFormat="1" ht="16.5" thickBot="1">
      <c r="A34" s="333"/>
      <c r="B34" s="176" t="s">
        <v>38</v>
      </c>
      <c r="C34" s="176"/>
      <c r="D34" s="337"/>
      <c r="E34" s="337"/>
      <c r="F34" s="127" t="s">
        <v>62</v>
      </c>
      <c r="G34" s="356"/>
      <c r="H34" s="356"/>
      <c r="I34" s="190"/>
    </row>
    <row r="35" spans="1:9" s="12" customFormat="1" ht="15">
      <c r="A35" s="333"/>
      <c r="B35" s="176"/>
      <c r="C35" s="176"/>
      <c r="D35" s="200"/>
      <c r="E35" s="200"/>
      <c r="F35" s="127"/>
      <c r="G35" s="357"/>
      <c r="H35" s="357"/>
      <c r="I35" s="190"/>
    </row>
    <row r="36" spans="1:9" s="12" customFormat="1" ht="15">
      <c r="A36" s="333"/>
      <c r="B36" s="176" t="s">
        <v>61</v>
      </c>
      <c r="C36" s="358"/>
      <c r="D36" s="358"/>
      <c r="E36" s="358"/>
      <c r="F36" s="358"/>
      <c r="G36" s="176"/>
      <c r="H36" s="176"/>
      <c r="I36" s="190"/>
    </row>
    <row r="37" spans="1:9" s="12" customFormat="1" ht="15.75" customHeight="1" thickBot="1">
      <c r="A37" s="333"/>
      <c r="B37" s="176"/>
      <c r="C37" s="359"/>
      <c r="D37" s="359"/>
      <c r="E37" s="359"/>
      <c r="F37" s="359"/>
      <c r="G37" s="127" t="s">
        <v>53</v>
      </c>
      <c r="H37" s="201"/>
      <c r="I37" s="181"/>
    </row>
    <row r="38" spans="1:9" s="12" customFormat="1" ht="15">
      <c r="A38" s="333"/>
      <c r="B38" s="176"/>
      <c r="C38" s="176"/>
      <c r="D38" s="176"/>
      <c r="E38" s="176"/>
      <c r="F38" s="176"/>
      <c r="G38" s="176"/>
      <c r="H38" s="176"/>
      <c r="I38" s="181"/>
    </row>
    <row r="39" spans="1:9" s="12" customFormat="1" ht="16.5" thickBot="1">
      <c r="A39" s="333"/>
      <c r="B39" s="360" t="s">
        <v>60</v>
      </c>
      <c r="C39" s="360"/>
      <c r="D39" s="338"/>
      <c r="E39" s="338"/>
      <c r="F39" s="338"/>
      <c r="G39" s="338"/>
      <c r="H39" s="338"/>
      <c r="I39" s="181"/>
    </row>
    <row r="40" spans="1:9" s="12" customFormat="1" ht="15.75">
      <c r="A40" s="333"/>
      <c r="B40" s="189"/>
      <c r="C40" s="232"/>
      <c r="D40" s="232"/>
      <c r="E40" s="232"/>
      <c r="F40" s="232"/>
      <c r="G40" s="232"/>
      <c r="H40" s="232"/>
      <c r="I40" s="181"/>
    </row>
    <row r="41" spans="1:9" s="12" customFormat="1" ht="15" customHeight="1" thickBot="1">
      <c r="A41" s="333"/>
      <c r="B41" s="202" t="s">
        <v>44</v>
      </c>
      <c r="C41" s="176"/>
      <c r="D41" s="203"/>
      <c r="E41" s="202" t="s">
        <v>36</v>
      </c>
      <c r="F41" s="203"/>
      <c r="G41" s="202"/>
      <c r="H41" s="202"/>
      <c r="I41" s="181"/>
    </row>
    <row r="42" spans="1:9" s="12" customFormat="1" ht="15.75" thickBot="1">
      <c r="A42" s="333"/>
      <c r="B42" s="202" t="s">
        <v>37</v>
      </c>
      <c r="C42" s="202"/>
      <c r="D42" s="183"/>
      <c r="G42" s="176"/>
      <c r="H42" s="176"/>
      <c r="I42" s="181"/>
    </row>
    <row r="43" spans="1:9" s="12" customFormat="1" ht="15">
      <c r="A43" s="333"/>
      <c r="B43" s="202"/>
      <c r="C43" s="202"/>
      <c r="G43" s="176"/>
      <c r="H43" s="176"/>
      <c r="I43" s="181"/>
    </row>
    <row r="44" spans="1:9" s="12" customFormat="1" ht="15.75">
      <c r="A44" s="333"/>
      <c r="B44" s="12" t="s">
        <v>87</v>
      </c>
      <c r="C44" s="202"/>
      <c r="D44" s="361"/>
      <c r="E44" s="361"/>
      <c r="F44" s="204"/>
      <c r="G44" s="204"/>
      <c r="H44" s="176"/>
      <c r="I44" s="181"/>
    </row>
    <row r="45" spans="1:9" s="12" customFormat="1" ht="13.5" customHeight="1">
      <c r="A45" s="205"/>
      <c r="B45" s="202"/>
      <c r="C45" s="176"/>
      <c r="D45" s="176"/>
      <c r="E45" s="176"/>
      <c r="F45" s="204"/>
      <c r="G45" s="204"/>
      <c r="H45" s="204"/>
      <c r="I45" s="181"/>
    </row>
    <row r="46" spans="1:9" s="12" customFormat="1" ht="16.5" thickBot="1">
      <c r="A46" s="84"/>
      <c r="B46" s="84" t="s">
        <v>153</v>
      </c>
      <c r="C46" s="84"/>
      <c r="D46" s="176" t="s">
        <v>35</v>
      </c>
      <c r="E46" s="203"/>
      <c r="F46" s="204"/>
      <c r="G46" s="204"/>
      <c r="H46" s="204"/>
      <c r="I46" s="179"/>
    </row>
    <row r="47" spans="1:9" s="12" customFormat="1" ht="16.5" thickBot="1">
      <c r="A47" s="84"/>
      <c r="B47" s="84" t="s">
        <v>155</v>
      </c>
      <c r="C47" s="84"/>
      <c r="D47" s="206" t="s">
        <v>154</v>
      </c>
      <c r="E47" s="203"/>
      <c r="F47" s="353" t="s">
        <v>152</v>
      </c>
      <c r="G47" s="354"/>
      <c r="H47" s="178"/>
      <c r="I47" s="207"/>
    </row>
    <row r="48" spans="1:9" s="12" customFormat="1" ht="16.5" thickBot="1">
      <c r="A48" s="84"/>
      <c r="B48" s="84" t="s">
        <v>156</v>
      </c>
      <c r="C48" s="84"/>
      <c r="D48" s="84"/>
      <c r="E48" s="183"/>
      <c r="F48" s="204"/>
      <c r="G48" s="204"/>
      <c r="H48" s="204"/>
      <c r="I48" s="208"/>
    </row>
    <row r="49" spans="1:10" s="12" customFormat="1" ht="13.5" customHeight="1" thickBot="1">
      <c r="A49" s="84"/>
      <c r="B49" s="84" t="s">
        <v>149</v>
      </c>
      <c r="C49" s="192"/>
      <c r="D49" s="176"/>
      <c r="E49" s="209"/>
      <c r="F49" s="183"/>
      <c r="G49" s="210"/>
      <c r="H49" s="210"/>
      <c r="I49" s="211"/>
    </row>
    <row r="50" spans="1:10" s="12" customFormat="1" ht="16.5" thickBot="1">
      <c r="A50" s="243"/>
      <c r="B50" s="180"/>
      <c r="C50" s="180"/>
      <c r="D50" s="180"/>
      <c r="E50" s="180"/>
      <c r="F50" s="233"/>
      <c r="G50" s="244"/>
      <c r="H50" s="244"/>
      <c r="I50" s="211"/>
      <c r="J50" s="176"/>
    </row>
    <row r="51" spans="1:10" s="12" customFormat="1" ht="15">
      <c r="A51" s="195"/>
    </row>
    <row r="52" spans="1:10" s="12" customFormat="1" ht="15.75">
      <c r="A52" s="195"/>
      <c r="B52" s="212" t="s">
        <v>151</v>
      </c>
      <c r="C52" s="212"/>
      <c r="D52" s="212"/>
      <c r="E52" s="212"/>
      <c r="F52" s="212"/>
      <c r="G52" s="212"/>
      <c r="H52" s="212"/>
    </row>
    <row r="53" spans="1:10" s="12" customFormat="1" ht="12.75" customHeight="1">
      <c r="A53" s="195"/>
      <c r="B53" s="213" t="s">
        <v>43</v>
      </c>
      <c r="C53" s="214" t="s">
        <v>26</v>
      </c>
      <c r="D53" s="214" t="s">
        <v>20</v>
      </c>
      <c r="E53" s="214" t="s">
        <v>27</v>
      </c>
      <c r="F53" s="214" t="s">
        <v>28</v>
      </c>
      <c r="G53" s="214" t="s">
        <v>29</v>
      </c>
      <c r="H53" s="214" t="s">
        <v>15</v>
      </c>
    </row>
    <row r="54" spans="1:10" s="12" customFormat="1" ht="15.75">
      <c r="A54" s="205"/>
      <c r="B54" s="215"/>
      <c r="C54" s="216">
        <f>IF(ISBLANK('CALCUL SALAIRES '!M16),"",'CALCUL SALAIRES '!M16)</f>
        <v>0</v>
      </c>
      <c r="D54" s="216">
        <f>IF(ISBLANK('CALCUL SALAIRES '!N16),"",'CALCUL SALAIRES '!N16)</f>
        <v>0</v>
      </c>
      <c r="E54" s="217">
        <f>'ENSEIGNEMENT ORGANISME'!L10</f>
        <v>0</v>
      </c>
      <c r="F54" s="218">
        <f>'DEPLACEMENT REPAS HEBERGEMENTS '!K57</f>
        <v>0</v>
      </c>
      <c r="G54" s="219">
        <f>'CALCUL SALAIRES '!N32</f>
        <v>0</v>
      </c>
      <c r="H54" s="219">
        <f>SUM(E54:G54)</f>
        <v>0</v>
      </c>
    </row>
    <row r="55" spans="1:10" s="12" customFormat="1" ht="15.75">
      <c r="A55" s="205"/>
      <c r="B55" s="220" t="s">
        <v>15</v>
      </c>
      <c r="C55" s="221"/>
      <c r="D55" s="221"/>
      <c r="E55" s="219">
        <f>SUM(E54:E54)</f>
        <v>0</v>
      </c>
      <c r="F55" s="219">
        <f>SUM(F54:F54)</f>
        <v>0</v>
      </c>
      <c r="G55" s="219">
        <f>SUM(G54:G54)</f>
        <v>0</v>
      </c>
      <c r="H55" s="222">
        <f>SUM(H54:H54)</f>
        <v>0</v>
      </c>
    </row>
    <row r="56" spans="1:10" s="12" customFormat="1" ht="16.5" thickBot="1">
      <c r="A56" s="205"/>
      <c r="B56" s="223"/>
      <c r="E56" s="237"/>
      <c r="F56" s="237"/>
      <c r="G56" s="237"/>
      <c r="H56" s="238"/>
    </row>
    <row r="57" spans="1:10" s="28" customFormat="1" ht="17.25" thickTop="1" thickBot="1">
      <c r="A57" s="239"/>
      <c r="B57" s="245" t="s">
        <v>150</v>
      </c>
      <c r="C57" s="240"/>
      <c r="D57" s="240"/>
      <c r="E57" s="240"/>
      <c r="F57" s="240"/>
      <c r="G57" s="241">
        <f>IF(H55=0,0,H57/H55)</f>
        <v>0</v>
      </c>
      <c r="H57" s="242">
        <f>'COFINANCEMENT ETS'!G12</f>
        <v>0</v>
      </c>
    </row>
    <row r="58" spans="1:10" s="12" customFormat="1" ht="17.25" thickTop="1" thickBot="1">
      <c r="A58" s="205"/>
      <c r="B58" s="223"/>
      <c r="E58" s="224"/>
      <c r="F58" s="224"/>
      <c r="G58" s="224"/>
      <c r="H58" s="225"/>
    </row>
    <row r="59" spans="1:10" s="12" customFormat="1" ht="17.25" thickTop="1" thickBot="1">
      <c r="A59" s="205"/>
      <c r="B59" s="348" t="s">
        <v>159</v>
      </c>
      <c r="C59" s="349"/>
      <c r="D59" s="349"/>
      <c r="E59" s="349"/>
      <c r="F59" s="349"/>
      <c r="G59" s="350"/>
      <c r="H59" s="246">
        <f>H55-H57</f>
        <v>0</v>
      </c>
    </row>
    <row r="60" spans="1:10" s="12" customFormat="1" ht="15.75" thickTop="1">
      <c r="A60" s="176"/>
    </row>
    <row r="61" spans="1:10" s="12" customFormat="1" ht="12.75" customHeight="1" thickBot="1">
      <c r="A61" s="176"/>
      <c r="B61" s="176" t="s">
        <v>157</v>
      </c>
      <c r="C61" s="201"/>
      <c r="D61" s="127" t="s">
        <v>25</v>
      </c>
      <c r="E61" s="226"/>
      <c r="F61" s="210"/>
      <c r="G61" s="210"/>
      <c r="H61" s="210"/>
    </row>
    <row r="62" spans="1:10" s="12" customFormat="1" ht="15" customHeight="1">
      <c r="A62" s="176"/>
      <c r="B62" s="176"/>
      <c r="C62" s="227"/>
      <c r="D62" s="127"/>
      <c r="E62" s="228"/>
      <c r="F62" s="210"/>
      <c r="G62" s="210"/>
      <c r="H62" s="210"/>
    </row>
    <row r="63" spans="1:10" s="12" customFormat="1" ht="12.75" customHeight="1">
      <c r="A63" s="176"/>
      <c r="B63" s="176"/>
      <c r="C63" s="176"/>
      <c r="D63" s="176"/>
      <c r="E63" s="176"/>
      <c r="F63" s="176"/>
      <c r="G63" s="176"/>
      <c r="H63" s="176"/>
    </row>
    <row r="64" spans="1:10" s="12" customFormat="1" ht="12.75" customHeight="1">
      <c r="A64" s="176"/>
      <c r="B64" s="176"/>
      <c r="C64" s="176"/>
      <c r="D64" s="176"/>
      <c r="E64" s="176"/>
      <c r="F64" s="176"/>
      <c r="G64" s="176"/>
      <c r="H64" s="176"/>
    </row>
    <row r="65" spans="1:8" s="12" customFormat="1" ht="15">
      <c r="A65" s="176"/>
      <c r="B65" s="351" t="s">
        <v>54</v>
      </c>
      <c r="C65" s="351"/>
      <c r="D65" s="351"/>
      <c r="E65" s="351"/>
      <c r="F65" s="351"/>
      <c r="G65" s="352" t="s">
        <v>39</v>
      </c>
      <c r="H65" s="352"/>
    </row>
    <row r="66" spans="1:8" s="12" customFormat="1" ht="15">
      <c r="A66" s="176"/>
      <c r="B66" s="351"/>
      <c r="C66" s="351"/>
      <c r="D66" s="351"/>
      <c r="E66" s="351"/>
      <c r="F66" s="351"/>
      <c r="G66" s="352"/>
      <c r="H66" s="352"/>
    </row>
    <row r="67" spans="1:8" s="12" customFormat="1" ht="15">
      <c r="A67" s="176"/>
      <c r="B67" s="351"/>
      <c r="C67" s="351"/>
      <c r="D67" s="351"/>
      <c r="E67" s="351"/>
      <c r="F67" s="351"/>
      <c r="G67" s="352"/>
      <c r="H67" s="352"/>
    </row>
    <row r="68" spans="1:8" s="12" customFormat="1" ht="15">
      <c r="A68" s="176"/>
      <c r="B68" s="351"/>
      <c r="C68" s="351"/>
      <c r="D68" s="351"/>
      <c r="E68" s="351"/>
      <c r="F68" s="351"/>
      <c r="G68" s="176"/>
      <c r="H68" s="176"/>
    </row>
    <row r="69" spans="1:8" s="12" customFormat="1" ht="15.75">
      <c r="A69" s="176"/>
      <c r="B69" s="229" t="s">
        <v>59</v>
      </c>
      <c r="C69" s="229"/>
      <c r="D69" s="342"/>
      <c r="E69" s="342"/>
      <c r="F69" s="342"/>
      <c r="G69" s="176"/>
      <c r="H69" s="176"/>
    </row>
    <row r="70" spans="1:8" s="12" customFormat="1" ht="15.75">
      <c r="A70" s="176"/>
      <c r="B70" s="229" t="s">
        <v>40</v>
      </c>
      <c r="C70" s="343"/>
      <c r="D70" s="344"/>
      <c r="E70" s="229" t="s">
        <v>41</v>
      </c>
      <c r="F70" s="230"/>
      <c r="G70" s="176"/>
      <c r="H70" s="176"/>
    </row>
    <row r="71" spans="1:8" s="12" customFormat="1" ht="15.75">
      <c r="A71" s="176"/>
      <c r="B71" s="229" t="s">
        <v>58</v>
      </c>
      <c r="C71" s="229"/>
      <c r="D71" s="229"/>
      <c r="E71" s="229"/>
      <c r="F71" s="229"/>
      <c r="G71" s="176"/>
      <c r="H71" s="176"/>
    </row>
    <row r="72" spans="1:8" s="12" customFormat="1" ht="15.75">
      <c r="A72" s="176"/>
      <c r="B72" s="229"/>
      <c r="C72" s="229"/>
      <c r="D72" s="229"/>
      <c r="E72" s="229"/>
      <c r="F72" s="229"/>
      <c r="G72" s="176"/>
      <c r="H72" s="176"/>
    </row>
    <row r="73" spans="1:8" s="12" customFormat="1" ht="15">
      <c r="A73" s="176"/>
      <c r="B73" s="231"/>
      <c r="C73" s="231"/>
      <c r="D73" s="231"/>
      <c r="E73" s="231"/>
      <c r="F73" s="231"/>
      <c r="G73" s="176"/>
      <c r="H73" s="176"/>
    </row>
  </sheetData>
  <sheetProtection sheet="1" selectLockedCells="1"/>
  <mergeCells count="30">
    <mergeCell ref="F28:G30"/>
    <mergeCell ref="B22:C22"/>
    <mergeCell ref="D22:H22"/>
    <mergeCell ref="B23:C23"/>
    <mergeCell ref="D23:H23"/>
    <mergeCell ref="D24:F24"/>
    <mergeCell ref="A33:A44"/>
    <mergeCell ref="D33:H33"/>
    <mergeCell ref="D34:E34"/>
    <mergeCell ref="G34:H34"/>
    <mergeCell ref="G35:H35"/>
    <mergeCell ref="C36:F37"/>
    <mergeCell ref="B39:C39"/>
    <mergeCell ref="D39:H39"/>
    <mergeCell ref="D44:E44"/>
    <mergeCell ref="D69:F69"/>
    <mergeCell ref="C70:D70"/>
    <mergeCell ref="B31:H31"/>
    <mergeCell ref="B59:G59"/>
    <mergeCell ref="B65:F68"/>
    <mergeCell ref="G65:H67"/>
    <mergeCell ref="F47:G47"/>
    <mergeCell ref="A22:A25"/>
    <mergeCell ref="D25:E25"/>
    <mergeCell ref="A14:A20"/>
    <mergeCell ref="F15:H15"/>
    <mergeCell ref="D16:H16"/>
    <mergeCell ref="D17:H17"/>
    <mergeCell ref="F19:G19"/>
    <mergeCell ref="G18:H18"/>
  </mergeCells>
  <phoneticPr fontId="4" type="noConversion"/>
  <dataValidations count="1">
    <dataValidation allowBlank="1" showInputMessage="1" showErrorMessage="1" promptTitle="Vigilance" prompt="- le RNCP CNCP  recense le descriptif de tous les titres, diplômes et certifcats à fnalité professionnelle._x000a_- l’Inventaire recense des certifcations et habilitations et constitue une source complémentaire d’informations sur les formations certifantes." sqref="I46" xr:uid="{00000000-0002-0000-0100-000000000000}"/>
  </dataValidations>
  <hyperlinks>
    <hyperlink ref="F47" r:id="rId1" xr:uid="{4779B32F-F1F0-4C40-B14E-9CAED8A4D7CE}"/>
  </hyperlinks>
  <printOptions horizontalCentered="1"/>
  <pageMargins left="0.17" right="0.23622047244094491" top="0.35433070866141736" bottom="0.35433070866141736" header="0.31496062992125984" footer="0.31496062992125984"/>
  <pageSetup paperSize="9" scale="78" orientation="portrait" r:id="rId2"/>
  <headerFooter alignWithMargins="0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67" r:id="rId5" name="Check Box 23">
              <controlPr defaultSize="0" autoFill="0" autoLine="0" autoPict="0" altText="Admis">
                <anchor moveWithCells="1">
                  <from>
                    <xdr:col>0</xdr:col>
                    <xdr:colOff>0</xdr:colOff>
                    <xdr:row>44</xdr:row>
                    <xdr:rowOff>142875</xdr:rowOff>
                  </from>
                  <to>
                    <xdr:col>1</xdr:col>
                    <xdr:colOff>66675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8" r:id="rId6" name="Check Box 24">
              <controlPr defaultSize="0" autoFill="0" autoLine="0" autoPict="0" altText="Admis">
                <anchor moveWithCells="1">
                  <from>
                    <xdr:col>0</xdr:col>
                    <xdr:colOff>0</xdr:colOff>
                    <xdr:row>45</xdr:row>
                    <xdr:rowOff>171450</xdr:rowOff>
                  </from>
                  <to>
                    <xdr:col>1</xdr:col>
                    <xdr:colOff>66675</xdr:colOff>
                    <xdr:row>46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9" r:id="rId7" name="Check Box 25">
              <controlPr defaultSize="0" autoFill="0" autoLine="0" autoPict="0" altText="Admis">
                <anchor moveWithCells="1">
                  <from>
                    <xdr:col>0</xdr:col>
                    <xdr:colOff>0</xdr:colOff>
                    <xdr:row>46</xdr:row>
                    <xdr:rowOff>152400</xdr:rowOff>
                  </from>
                  <to>
                    <xdr:col>1</xdr:col>
                    <xdr:colOff>66675</xdr:colOff>
                    <xdr:row>47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" r:id="rId8" name="Check Box 26">
              <controlPr defaultSize="0" autoFill="0" autoLine="0" autoPict="0" altText="Admis">
                <anchor moveWithCells="1">
                  <from>
                    <xdr:col>0</xdr:col>
                    <xdr:colOff>0</xdr:colOff>
                    <xdr:row>47</xdr:row>
                    <xdr:rowOff>123825</xdr:rowOff>
                  </from>
                  <to>
                    <xdr:col>1</xdr:col>
                    <xdr:colOff>66675</xdr:colOff>
                    <xdr:row>48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1" r:id="rId9" name="Check Box 27">
              <controlPr defaultSize="0" autoFill="0" autoLine="0" autoPict="0">
                <anchor moveWithCells="1">
                  <from>
                    <xdr:col>0</xdr:col>
                    <xdr:colOff>0</xdr:colOff>
                    <xdr:row>25</xdr:row>
                    <xdr:rowOff>0</xdr:rowOff>
                  </from>
                  <to>
                    <xdr:col>2</xdr:col>
                    <xdr:colOff>285750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4" r:id="rId10" name="Check Box 30">
              <controlPr defaultSize="0" autoFill="0" autoLine="0" autoPict="0">
                <anchor moveWithCells="1">
                  <from>
                    <xdr:col>0</xdr:col>
                    <xdr:colOff>0</xdr:colOff>
                    <xdr:row>27</xdr:row>
                    <xdr:rowOff>0</xdr:rowOff>
                  </from>
                  <to>
                    <xdr:col>2</xdr:col>
                    <xdr:colOff>285750</xdr:colOff>
                    <xdr:row>28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8" r:id="rId11" name="Check Box 34">
              <controlPr defaultSize="0" autoFill="0" autoLine="0" autoPict="0">
                <anchor moveWithCells="1">
                  <from>
                    <xdr:col>0</xdr:col>
                    <xdr:colOff>0</xdr:colOff>
                    <xdr:row>27</xdr:row>
                    <xdr:rowOff>0</xdr:rowOff>
                  </from>
                  <to>
                    <xdr:col>2</xdr:col>
                    <xdr:colOff>276225</xdr:colOff>
                    <xdr:row>28</xdr:row>
                    <xdr:rowOff>38100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3EAF3A2-9F5F-4560-8AD0-698ACCD208FE}">
          <x14:formula1>
            <xm:f>'LISTE DES GRADES ET CATEGORIES'!$C$4:$C$20</xm:f>
          </x14:formula1>
          <xm:sqref>D24:F24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>
    <tabColor theme="4"/>
    <pageSetUpPr fitToPage="1"/>
  </sheetPr>
  <dimension ref="A1:U40"/>
  <sheetViews>
    <sheetView showGridLines="0" topLeftCell="A22" zoomScale="90" zoomScaleNormal="90" workbookViewId="0">
      <selection activeCell="U23" sqref="U23"/>
    </sheetView>
  </sheetViews>
  <sheetFormatPr baseColWidth="10" defaultColWidth="11.42578125" defaultRowHeight="12.75"/>
  <cols>
    <col min="8" max="8" width="19.7109375" customWidth="1"/>
    <col min="9" max="9" width="6.42578125" customWidth="1"/>
    <col min="10" max="10" width="11.42578125" customWidth="1"/>
    <col min="13" max="13" width="19.85546875" customWidth="1"/>
    <col min="14" max="16" width="22.7109375" customWidth="1"/>
    <col min="17" max="17" width="3.28515625" customWidth="1"/>
    <col min="18" max="18" width="2.28515625" customWidth="1"/>
    <col min="19" max="19" width="11.42578125" customWidth="1"/>
  </cols>
  <sheetData>
    <row r="1" spans="1:17" ht="12.75" customHeight="1">
      <c r="A1" s="365" t="s">
        <v>66</v>
      </c>
      <c r="B1" s="366"/>
      <c r="C1" s="366"/>
      <c r="D1" s="366"/>
      <c r="E1" s="366"/>
      <c r="F1" s="366"/>
      <c r="G1" s="366"/>
      <c r="H1" s="366"/>
      <c r="I1" s="366"/>
      <c r="J1" s="366"/>
      <c r="K1" s="366"/>
      <c r="L1" s="367"/>
      <c r="M1" s="99"/>
      <c r="N1" s="99"/>
      <c r="O1" s="99"/>
      <c r="P1" s="99"/>
      <c r="Q1" s="99"/>
    </row>
    <row r="2" spans="1:17" ht="45.75" customHeight="1" thickBot="1">
      <c r="A2" s="368"/>
      <c r="B2" s="369"/>
      <c r="C2" s="369"/>
      <c r="D2" s="369"/>
      <c r="E2" s="369"/>
      <c r="F2" s="369"/>
      <c r="G2" s="369"/>
      <c r="H2" s="369"/>
      <c r="I2" s="369"/>
      <c r="J2" s="369"/>
      <c r="K2" s="369"/>
      <c r="L2" s="370"/>
      <c r="M2" s="99"/>
      <c r="N2" s="99"/>
      <c r="O2" s="99"/>
      <c r="P2" s="99"/>
      <c r="Q2" s="99"/>
    </row>
    <row r="5" spans="1:17" ht="15.75">
      <c r="J5" s="17"/>
      <c r="M5" s="371"/>
      <c r="N5" s="371"/>
      <c r="O5" s="371"/>
    </row>
    <row r="6" spans="1:17">
      <c r="M6" s="101"/>
    </row>
    <row r="7" spans="1:17" ht="15.75">
      <c r="J7" s="17"/>
      <c r="M7" s="371"/>
      <c r="N7" s="371"/>
    </row>
    <row r="9" spans="1:17" ht="15.75">
      <c r="J9" s="17"/>
      <c r="M9" s="371"/>
      <c r="N9" s="371"/>
      <c r="O9" s="102"/>
      <c r="P9" s="103"/>
    </row>
    <row r="12" spans="1:17" ht="16.5" thickBot="1">
      <c r="J12" s="17" t="s">
        <v>45</v>
      </c>
      <c r="K12" s="17"/>
      <c r="L12" s="17"/>
      <c r="M12" s="373">
        <f>'DEMANDE DE PRISE EN CHARGE'!D39</f>
        <v>0</v>
      </c>
      <c r="N12" s="373"/>
      <c r="O12" s="373"/>
      <c r="P12" s="373"/>
    </row>
    <row r="13" spans="1:17" ht="27" customHeight="1">
      <c r="J13" s="17"/>
      <c r="M13" s="15"/>
      <c r="N13" s="15"/>
      <c r="O13" s="15"/>
    </row>
    <row r="14" spans="1:17" ht="16.5" customHeight="1" thickBot="1">
      <c r="J14" s="372"/>
      <c r="K14" s="372"/>
      <c r="L14" s="374" t="s">
        <v>46</v>
      </c>
      <c r="M14" s="375"/>
      <c r="N14" s="375"/>
      <c r="O14" s="375"/>
      <c r="P14" s="375"/>
      <c r="Q14" s="18"/>
    </row>
    <row r="15" spans="1:17" ht="60.75" customHeight="1" thickTop="1" thickBot="1">
      <c r="J15" s="19"/>
      <c r="K15" s="20"/>
      <c r="L15" s="380" t="s">
        <v>49</v>
      </c>
      <c r="M15" s="21" t="s">
        <v>42</v>
      </c>
      <c r="N15" s="21" t="s">
        <v>50</v>
      </c>
      <c r="O15" s="22" t="s">
        <v>138</v>
      </c>
      <c r="P15" s="22" t="s">
        <v>139</v>
      </c>
      <c r="Q15" s="23"/>
    </row>
    <row r="16" spans="1:17" ht="33" customHeight="1" thickTop="1" thickBot="1">
      <c r="J16" s="20"/>
      <c r="K16" s="20"/>
      <c r="L16" s="381"/>
      <c r="M16" s="234">
        <f>'DEMANDE DE PRISE EN CHARGE'!D41</f>
        <v>0</v>
      </c>
      <c r="N16" s="234">
        <f>'DEMANDE DE PRISE EN CHARGE'!F41</f>
        <v>0</v>
      </c>
      <c r="O16" s="247">
        <f>IF('DEMANDE DE PRISE EN CHARGE'!D42&lt;=364,'DEMANDE DE PRISE EN CHARGE'!D42,"0")</f>
        <v>0</v>
      </c>
      <c r="P16" s="247">
        <f>IF('DEMANDE DE PRISE EN CHARGE'!D42&gt;364,ROUNDUP('DEMANDE DE PRISE EN CHARGE'!D42/151.67,"0"),0)</f>
        <v>0</v>
      </c>
      <c r="Q16" s="5"/>
    </row>
    <row r="17" spans="10:21" ht="12.75" customHeight="1" thickTop="1">
      <c r="J17" s="20"/>
      <c r="K17" s="20"/>
      <c r="L17" s="26"/>
      <c r="M17" s="27"/>
      <c r="N17" s="27"/>
      <c r="O17" s="2"/>
      <c r="P17" s="3"/>
      <c r="Q17" s="4"/>
    </row>
    <row r="18" spans="10:21" ht="16.5" thickBot="1">
      <c r="J18" s="17" t="s">
        <v>68</v>
      </c>
      <c r="N18" s="376">
        <v>21.61</v>
      </c>
      <c r="O18" s="376"/>
    </row>
    <row r="19" spans="10:21">
      <c r="Q19" s="159"/>
    </row>
    <row r="21" spans="10:21" ht="16.5" thickBot="1">
      <c r="J21" s="17" t="s">
        <v>121</v>
      </c>
      <c r="N21" s="383" t="str">
        <f>'DEMANDE DE PRISE EN CHARGE'!D24</f>
        <v># VIDE - Grade à renseigner (ou) Catégorie si Grade de l'agent non listé</v>
      </c>
      <c r="O21" s="383"/>
      <c r="P21" s="383"/>
    </row>
    <row r="23" spans="10:21" ht="18.75">
      <c r="J23" s="17" t="s">
        <v>122</v>
      </c>
      <c r="N23" s="235" cm="1">
        <f t="array" ref="N23">INDEX(Tableau1[[Grades ou Catégories]:[Montant mensuel du forfait]],+MATCH(N21,Tableau1[Grades ou Catégories],0),2)</f>
        <v>0</v>
      </c>
      <c r="O23" s="164"/>
      <c r="U23" s="160"/>
    </row>
    <row r="28" spans="10:21" ht="13.5" thickBot="1">
      <c r="O28" s="382"/>
      <c r="P28" s="382"/>
    </row>
    <row r="31" spans="10:21">
      <c r="J31" s="377" t="s">
        <v>63</v>
      </c>
      <c r="K31" s="377"/>
      <c r="L31" s="377"/>
      <c r="M31" s="377"/>
    </row>
    <row r="32" spans="10:21" ht="12.6" customHeight="1">
      <c r="J32" s="377"/>
      <c r="K32" s="377"/>
      <c r="L32" s="377"/>
      <c r="M32" s="377"/>
      <c r="N32" s="378">
        <f>INT(O16)*N18+INT(P16)*N23</f>
        <v>0</v>
      </c>
      <c r="O32" s="378"/>
    </row>
    <row r="33" spans="3:15" ht="12.95" customHeight="1" thickBot="1">
      <c r="J33" s="377"/>
      <c r="K33" s="377"/>
      <c r="L33" s="377"/>
      <c r="M33" s="377"/>
      <c r="N33" s="379"/>
      <c r="O33" s="379"/>
    </row>
    <row r="39" spans="3:15" ht="15">
      <c r="C39" s="100"/>
    </row>
    <row r="40" spans="3:15" ht="15">
      <c r="C40" s="100"/>
    </row>
  </sheetData>
  <sheetProtection sheet="1" selectLockedCells="1"/>
  <protectedRanges>
    <protectedRange sqref="O16:P16" name="Plage1"/>
  </protectedRanges>
  <mergeCells count="13">
    <mergeCell ref="N18:O18"/>
    <mergeCell ref="J31:M33"/>
    <mergeCell ref="N32:O33"/>
    <mergeCell ref="L15:L16"/>
    <mergeCell ref="O28:P28"/>
    <mergeCell ref="N21:P21"/>
    <mergeCell ref="A1:L2"/>
    <mergeCell ref="M5:O5"/>
    <mergeCell ref="M7:N7"/>
    <mergeCell ref="M9:N9"/>
    <mergeCell ref="J14:K14"/>
    <mergeCell ref="M12:P12"/>
    <mergeCell ref="L14:P14"/>
  </mergeCells>
  <phoneticPr fontId="4" type="noConversion"/>
  <conditionalFormatting sqref="L15:P16">
    <cfRule type="expression" dxfId="3" priority="3" stopIfTrue="1">
      <formula>ISBLANK($M$12)</formula>
    </cfRule>
  </conditionalFormatting>
  <conditionalFormatting sqref="N18:O18">
    <cfRule type="cellIs" dxfId="2" priority="1" operator="equal">
      <formula>0</formula>
    </cfRule>
  </conditionalFormatting>
  <dataValidations xWindow="1401" yWindow="544" count="1">
    <dataValidation allowBlank="1" showInputMessage="1" showErrorMessage="1" promptTitle="Vigilance" prompt="Renseigner s'il vous plaît la durée de la formation en nombre d'heures." sqref="O16:P16" xr:uid="{00000000-0002-0000-0200-000000000000}"/>
  </dataValidations>
  <printOptions horizontalCentered="1"/>
  <pageMargins left="0.23622047244094491" right="0.23622047244094491" top="0.35433070866141736" bottom="0.39370078740157483" header="0.31496062992125984" footer="0.31496062992125984"/>
  <pageSetup paperSize="9" scale="64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8">
    <tabColor theme="4" tint="0.39997558519241921"/>
    <pageSetUpPr fitToPage="1"/>
  </sheetPr>
  <dimension ref="A1:Q15"/>
  <sheetViews>
    <sheetView showGridLines="0" zoomScale="90" zoomScaleNormal="90" workbookViewId="0">
      <selection activeCell="L6" sqref="L6"/>
    </sheetView>
  </sheetViews>
  <sheetFormatPr baseColWidth="10" defaultColWidth="11.42578125" defaultRowHeight="12.75"/>
  <cols>
    <col min="6" max="6" width="10.5703125" customWidth="1"/>
    <col min="8" max="8" width="19.7109375" customWidth="1"/>
    <col min="9" max="9" width="13.28515625" customWidth="1"/>
    <col min="10" max="11" width="11.42578125" customWidth="1"/>
    <col min="12" max="12" width="25.7109375" customWidth="1"/>
    <col min="13" max="13" width="6.7109375" customWidth="1"/>
    <col min="14" max="14" width="19.85546875" customWidth="1"/>
    <col min="15" max="15" width="19.7109375" customWidth="1"/>
    <col min="16" max="16" width="19.85546875" customWidth="1"/>
    <col min="17" max="17" width="3.28515625" customWidth="1"/>
    <col min="18" max="18" width="2.28515625" customWidth="1"/>
  </cols>
  <sheetData>
    <row r="1" spans="1:17" ht="12.75" customHeight="1">
      <c r="A1" s="388" t="s">
        <v>67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90"/>
      <c r="M1" s="99"/>
      <c r="N1" s="99"/>
      <c r="O1" s="99"/>
      <c r="P1" s="99"/>
      <c r="Q1" s="99"/>
    </row>
    <row r="2" spans="1:17" ht="45.75" customHeight="1" thickBot="1">
      <c r="A2" s="391"/>
      <c r="B2" s="392"/>
      <c r="C2" s="392"/>
      <c r="D2" s="392"/>
      <c r="E2" s="392"/>
      <c r="F2" s="392"/>
      <c r="G2" s="392"/>
      <c r="H2" s="392"/>
      <c r="I2" s="392"/>
      <c r="J2" s="392"/>
      <c r="K2" s="392"/>
      <c r="L2" s="393"/>
      <c r="M2" s="99"/>
      <c r="N2" s="99"/>
      <c r="O2" s="99"/>
      <c r="P2" s="99"/>
      <c r="Q2" s="99"/>
    </row>
    <row r="5" spans="1:17" ht="13.5" thickBot="1"/>
    <row r="6" spans="1:17" ht="15.75">
      <c r="G6" s="97" t="s">
        <v>64</v>
      </c>
      <c r="H6" s="8"/>
      <c r="I6" s="8"/>
      <c r="J6" s="9"/>
      <c r="K6" s="10"/>
      <c r="L6" s="137"/>
    </row>
    <row r="7" spans="1:17" ht="15.75">
      <c r="G7" s="98" t="s">
        <v>65</v>
      </c>
      <c r="H7" s="11"/>
      <c r="I7" s="11"/>
      <c r="K7" s="12"/>
      <c r="L7" s="138"/>
    </row>
    <row r="8" spans="1:17" ht="15.75">
      <c r="G8" s="98"/>
      <c r="H8" s="11"/>
      <c r="I8" s="11"/>
      <c r="K8" s="12"/>
      <c r="L8" s="106"/>
    </row>
    <row r="9" spans="1:17" ht="15.75">
      <c r="G9" s="13"/>
      <c r="K9" s="12"/>
      <c r="L9" s="14"/>
    </row>
    <row r="10" spans="1:17" ht="15.75">
      <c r="G10" s="104"/>
      <c r="H10" s="11"/>
      <c r="I10" s="11"/>
      <c r="K10" s="139" t="s">
        <v>52</v>
      </c>
      <c r="L10" s="140">
        <f>SUM(L6:L9)</f>
        <v>0</v>
      </c>
    </row>
    <row r="11" spans="1:17">
      <c r="G11" s="384"/>
      <c r="H11" s="385"/>
      <c r="I11" s="385"/>
      <c r="L11" s="16"/>
    </row>
    <row r="12" spans="1:17">
      <c r="G12" s="384"/>
      <c r="H12" s="385"/>
      <c r="I12" s="385"/>
      <c r="L12" s="16"/>
    </row>
    <row r="13" spans="1:17">
      <c r="G13" s="384"/>
      <c r="H13" s="385"/>
      <c r="I13" s="385"/>
      <c r="L13" s="16"/>
    </row>
    <row r="14" spans="1:17">
      <c r="G14" s="384"/>
      <c r="H14" s="385"/>
      <c r="I14" s="385"/>
      <c r="L14" s="16"/>
    </row>
    <row r="15" spans="1:17" ht="13.5" thickBot="1">
      <c r="G15" s="386"/>
      <c r="H15" s="387"/>
      <c r="I15" s="387"/>
      <c r="J15" s="24"/>
      <c r="K15" s="24"/>
      <c r="L15" s="25"/>
    </row>
  </sheetData>
  <sheetProtection sheet="1" selectLockedCells="1"/>
  <mergeCells count="2">
    <mergeCell ref="G11:I15"/>
    <mergeCell ref="A1:L2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85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4">
    <tabColor theme="4" tint="0.59999389629810485"/>
    <pageSetUpPr fitToPage="1"/>
  </sheetPr>
  <dimension ref="A1:O65"/>
  <sheetViews>
    <sheetView showGridLines="0" topLeftCell="A37" zoomScale="90" zoomScaleNormal="90" workbookViewId="0">
      <selection activeCell="G6" sqref="G6:J6"/>
    </sheetView>
  </sheetViews>
  <sheetFormatPr baseColWidth="10" defaultColWidth="11.42578125" defaultRowHeight="12.75"/>
  <cols>
    <col min="1" max="1" width="20.5703125" customWidth="1"/>
    <col min="2" max="2" width="12.85546875" style="42" customWidth="1"/>
    <col min="3" max="3" width="9.42578125" style="42" customWidth="1"/>
    <col min="4" max="4" width="10.28515625" style="42" customWidth="1"/>
    <col min="5" max="5" width="11.42578125" style="42"/>
    <col min="6" max="6" width="8.28515625" customWidth="1"/>
    <col min="10" max="10" width="10.140625" customWidth="1"/>
    <col min="11" max="11" width="19.7109375" customWidth="1"/>
  </cols>
  <sheetData>
    <row r="1" spans="1:11" ht="12.75" customHeight="1">
      <c r="A1" s="413" t="s">
        <v>83</v>
      </c>
      <c r="B1" s="414"/>
      <c r="C1" s="414"/>
      <c r="D1" s="414"/>
      <c r="E1" s="414"/>
      <c r="F1" s="414"/>
      <c r="G1" s="414"/>
      <c r="H1" s="414"/>
      <c r="I1" s="414"/>
      <c r="J1" s="414"/>
      <c r="K1" s="415"/>
    </row>
    <row r="2" spans="1:11" ht="32.25" customHeight="1" thickBot="1">
      <c r="A2" s="416"/>
      <c r="B2" s="417"/>
      <c r="C2" s="417"/>
      <c r="D2" s="417"/>
      <c r="E2" s="417"/>
      <c r="F2" s="417"/>
      <c r="G2" s="417"/>
      <c r="H2" s="417"/>
      <c r="I2" s="417"/>
      <c r="J2" s="417"/>
      <c r="K2" s="418"/>
    </row>
    <row r="3" spans="1:11" ht="24.75" thickTop="1" thickBot="1">
      <c r="A3" s="29"/>
      <c r="B3" s="30"/>
      <c r="C3" s="30"/>
      <c r="D3" s="30"/>
      <c r="E3" s="30"/>
      <c r="F3" s="30"/>
      <c r="G3" s="30"/>
      <c r="H3" s="30"/>
      <c r="I3" s="30"/>
      <c r="J3" s="30"/>
      <c r="K3" s="31"/>
    </row>
    <row r="4" spans="1:11" ht="24" thickBot="1">
      <c r="A4" s="29"/>
      <c r="B4" s="30"/>
      <c r="C4" s="433" t="s">
        <v>129</v>
      </c>
      <c r="D4" s="434"/>
      <c r="E4" s="434"/>
      <c r="F4" s="434"/>
      <c r="G4" s="434"/>
      <c r="H4" s="434"/>
      <c r="I4" s="434"/>
      <c r="J4" s="435"/>
      <c r="K4" s="31"/>
    </row>
    <row r="5" spans="1:11" ht="63.6" customHeight="1">
      <c r="A5" s="29"/>
      <c r="B5" s="425" t="s">
        <v>49</v>
      </c>
      <c r="C5" s="436" t="s">
        <v>42</v>
      </c>
      <c r="D5" s="437"/>
      <c r="E5" s="438" t="s">
        <v>50</v>
      </c>
      <c r="F5" s="437"/>
      <c r="G5" s="427" t="s">
        <v>137</v>
      </c>
      <c r="H5" s="428"/>
      <c r="I5" s="428"/>
      <c r="J5" s="429"/>
      <c r="K5" s="31"/>
    </row>
    <row r="6" spans="1:11" ht="24" thickBot="1">
      <c r="A6" s="29"/>
      <c r="B6" s="426"/>
      <c r="C6" s="439">
        <f>'CALCUL SALAIRES '!M16</f>
        <v>0</v>
      </c>
      <c r="D6" s="440"/>
      <c r="E6" s="441">
        <f>'CALCUL SALAIRES '!N16</f>
        <v>0</v>
      </c>
      <c r="F6" s="442"/>
      <c r="G6" s="430"/>
      <c r="H6" s="431"/>
      <c r="I6" s="431"/>
      <c r="J6" s="432"/>
      <c r="K6" s="31"/>
    </row>
    <row r="7" spans="1:11" ht="23.25">
      <c r="A7" s="29"/>
      <c r="B7" s="30"/>
      <c r="C7" s="30"/>
      <c r="D7" s="30"/>
      <c r="E7" s="30"/>
      <c r="F7" s="30"/>
      <c r="G7" s="30"/>
      <c r="H7" s="30"/>
      <c r="I7" s="30"/>
      <c r="J7" s="30"/>
      <c r="K7" s="31"/>
    </row>
    <row r="8" spans="1:11" s="33" customFormat="1" ht="6" customHeight="1" thickBot="1">
      <c r="A8" s="32"/>
      <c r="B8" s="113"/>
      <c r="C8" s="113"/>
      <c r="D8" s="113"/>
      <c r="E8" s="113"/>
      <c r="F8" s="114"/>
      <c r="G8" s="114"/>
      <c r="H8" s="114"/>
      <c r="I8" s="114"/>
      <c r="J8" s="114"/>
      <c r="K8" s="115"/>
    </row>
    <row r="9" spans="1:11" ht="21.6" customHeight="1" thickBot="1">
      <c r="A9" s="34" t="s">
        <v>47</v>
      </c>
      <c r="B9" s="405" t="s">
        <v>55</v>
      </c>
      <c r="C9" s="406"/>
      <c r="D9" s="406"/>
      <c r="E9" s="407"/>
      <c r="G9" s="443" t="s">
        <v>141</v>
      </c>
      <c r="H9" s="444"/>
      <c r="I9" s="444"/>
      <c r="J9" s="444"/>
      <c r="K9" s="445"/>
    </row>
    <row r="10" spans="1:11" ht="16.5" thickBot="1">
      <c r="A10" s="34"/>
      <c r="B10" s="36"/>
      <c r="C10" s="36"/>
      <c r="D10" s="36"/>
      <c r="E10" s="36"/>
      <c r="G10" s="446"/>
      <c r="H10" s="447"/>
      <c r="I10" s="447"/>
      <c r="J10" s="447"/>
      <c r="K10" s="448"/>
    </row>
    <row r="11" spans="1:11" ht="13.5" thickBot="1">
      <c r="A11" s="421" t="s">
        <v>130</v>
      </c>
      <c r="B11" s="422"/>
      <c r="C11" s="37"/>
      <c r="D11" s="37"/>
      <c r="E11" s="37"/>
      <c r="F11" s="35"/>
      <c r="H11" s="38"/>
      <c r="I11" s="39"/>
      <c r="J11" s="39"/>
      <c r="K11" s="40"/>
    </row>
    <row r="12" spans="1:11" ht="36">
      <c r="A12" s="166" t="s">
        <v>70</v>
      </c>
      <c r="B12" s="116" t="s">
        <v>131</v>
      </c>
      <c r="C12" s="167" t="s">
        <v>132</v>
      </c>
      <c r="D12" s="168" t="s">
        <v>15</v>
      </c>
      <c r="E12" s="165"/>
      <c r="F12" s="458" t="s">
        <v>134</v>
      </c>
      <c r="G12" s="459"/>
      <c r="H12" s="459"/>
      <c r="I12" s="459"/>
      <c r="J12" s="459"/>
      <c r="K12" s="460"/>
    </row>
    <row r="13" spans="1:11">
      <c r="A13" s="43" t="s">
        <v>71</v>
      </c>
      <c r="B13" s="171"/>
      <c r="C13" s="72">
        <v>0.36</v>
      </c>
      <c r="D13" s="107">
        <f>B13*C13*(G6/7)</f>
        <v>0</v>
      </c>
      <c r="F13" s="452"/>
      <c r="G13" s="453"/>
      <c r="H13" s="453"/>
      <c r="I13" s="453"/>
      <c r="J13" s="453"/>
      <c r="K13" s="454"/>
    </row>
    <row r="14" spans="1:11">
      <c r="A14" s="43" t="s">
        <v>72</v>
      </c>
      <c r="B14" s="171"/>
      <c r="C14" s="72">
        <v>0.46</v>
      </c>
      <c r="D14" s="107">
        <f>B14*C14*(G6/7)</f>
        <v>0</v>
      </c>
      <c r="F14" s="452"/>
      <c r="G14" s="453"/>
      <c r="H14" s="453"/>
      <c r="I14" s="453"/>
      <c r="J14" s="453"/>
      <c r="K14" s="454"/>
    </row>
    <row r="15" spans="1:11">
      <c r="A15" s="43" t="s">
        <v>73</v>
      </c>
      <c r="B15" s="171"/>
      <c r="C15" s="72">
        <v>0.5</v>
      </c>
      <c r="D15" s="107">
        <f>B15*C15*(G6/7)</f>
        <v>0</v>
      </c>
      <c r="F15" s="452"/>
      <c r="G15" s="453"/>
      <c r="H15" s="453"/>
      <c r="I15" s="453"/>
      <c r="J15" s="453"/>
      <c r="K15" s="454"/>
    </row>
    <row r="16" spans="1:11">
      <c r="A16" s="43" t="s">
        <v>133</v>
      </c>
      <c r="B16" s="72"/>
      <c r="C16" s="72"/>
      <c r="D16" s="170"/>
      <c r="F16" s="452"/>
      <c r="G16" s="453"/>
      <c r="H16" s="453"/>
      <c r="I16" s="453"/>
      <c r="J16" s="453"/>
      <c r="K16" s="454"/>
    </row>
    <row r="17" spans="1:15" ht="13.5" thickBot="1">
      <c r="A17" s="169"/>
      <c r="B17" s="423" t="s">
        <v>74</v>
      </c>
      <c r="C17" s="424"/>
      <c r="D17" s="117">
        <f>SUM(D13:D16)</f>
        <v>0</v>
      </c>
      <c r="E17" s="37"/>
      <c r="F17" s="455"/>
      <c r="G17" s="456"/>
      <c r="H17" s="456"/>
      <c r="I17" s="456"/>
      <c r="J17" s="456"/>
      <c r="K17" s="457"/>
      <c r="O17" s="46"/>
    </row>
    <row r="18" spans="1:15">
      <c r="A18" s="108"/>
      <c r="B18" s="44"/>
      <c r="C18" s="44"/>
      <c r="D18" s="47"/>
      <c r="E18" s="37"/>
      <c r="F18" s="37"/>
      <c r="G18" s="35"/>
      <c r="H18" s="35"/>
      <c r="I18" s="44"/>
      <c r="J18" s="44"/>
      <c r="K18" s="45"/>
      <c r="O18" s="46"/>
    </row>
    <row r="19" spans="1:15" ht="13.5" thickBot="1">
      <c r="A19" s="108"/>
      <c r="B19" s="44"/>
      <c r="C19" s="44"/>
      <c r="D19" s="47"/>
      <c r="E19" s="37"/>
      <c r="F19" s="37"/>
      <c r="G19" s="35"/>
      <c r="H19" s="35"/>
      <c r="I19" s="44"/>
      <c r="J19" s="44"/>
      <c r="K19" s="45"/>
      <c r="O19" s="46"/>
    </row>
    <row r="20" spans="1:15" ht="13.5" thickBot="1">
      <c r="A20" s="408" t="s">
        <v>6</v>
      </c>
      <c r="B20" s="410"/>
      <c r="C20" s="37"/>
      <c r="D20" s="37"/>
      <c r="E20" s="48" t="s">
        <v>75</v>
      </c>
      <c r="F20" s="48" t="s">
        <v>14</v>
      </c>
      <c r="G20" s="49" t="s">
        <v>0</v>
      </c>
      <c r="H20" s="49" t="s">
        <v>76</v>
      </c>
      <c r="I20" s="49" t="s">
        <v>14</v>
      </c>
      <c r="J20" s="49" t="s">
        <v>0</v>
      </c>
      <c r="K20" s="50" t="s">
        <v>5</v>
      </c>
    </row>
    <row r="21" spans="1:15">
      <c r="A21" s="13"/>
      <c r="B21" s="51" t="s">
        <v>7</v>
      </c>
      <c r="C21" s="52"/>
      <c r="D21" s="52"/>
      <c r="E21" s="141"/>
      <c r="F21" s="142"/>
      <c r="G21" s="53">
        <f>E21*F21</f>
        <v>0</v>
      </c>
      <c r="H21" s="141"/>
      <c r="I21" s="141"/>
      <c r="J21" s="54">
        <f>H21*I21</f>
        <v>0</v>
      </c>
      <c r="K21" s="55">
        <f>G21+J21</f>
        <v>0</v>
      </c>
    </row>
    <row r="22" spans="1:15">
      <c r="A22" s="56"/>
      <c r="B22" s="51" t="s">
        <v>135</v>
      </c>
      <c r="C22" s="52"/>
      <c r="D22" s="52"/>
      <c r="E22" s="141"/>
      <c r="F22" s="142"/>
      <c r="G22" s="53">
        <f>E22*F22</f>
        <v>0</v>
      </c>
      <c r="H22" s="141"/>
      <c r="I22" s="141"/>
      <c r="J22" s="54">
        <f>H22*I22</f>
        <v>0</v>
      </c>
      <c r="K22" s="55">
        <f>G22+J22</f>
        <v>0</v>
      </c>
    </row>
    <row r="23" spans="1:15">
      <c r="A23" s="56"/>
      <c r="B23" s="57"/>
      <c r="C23" s="52"/>
      <c r="D23" s="52"/>
      <c r="E23" s="58" t="s">
        <v>16</v>
      </c>
      <c r="F23" s="59" t="s">
        <v>14</v>
      </c>
      <c r="G23" s="59" t="s">
        <v>15</v>
      </c>
      <c r="H23" s="60"/>
      <c r="I23" s="60"/>
      <c r="J23" s="60"/>
      <c r="K23" s="61"/>
    </row>
    <row r="24" spans="1:15">
      <c r="A24" s="56"/>
      <c r="B24" s="57" t="s">
        <v>8</v>
      </c>
      <c r="C24" s="52"/>
      <c r="D24" s="52"/>
      <c r="E24" s="141"/>
      <c r="F24" s="142"/>
      <c r="G24" s="53">
        <f>E24*F24</f>
        <v>0</v>
      </c>
      <c r="H24" s="60"/>
      <c r="I24" s="60"/>
      <c r="J24" s="60"/>
      <c r="K24" s="61"/>
    </row>
    <row r="25" spans="1:15">
      <c r="A25" s="56"/>
      <c r="B25" s="57" t="s">
        <v>9</v>
      </c>
      <c r="C25" s="52"/>
      <c r="D25" s="52"/>
      <c r="E25" s="141"/>
      <c r="F25" s="142"/>
      <c r="G25" s="53">
        <f>E25*F25</f>
        <v>0</v>
      </c>
      <c r="H25" s="60"/>
      <c r="I25" s="60"/>
      <c r="J25" s="60"/>
      <c r="K25" s="61"/>
    </row>
    <row r="26" spans="1:15" ht="13.5" thickBot="1">
      <c r="A26" s="56"/>
      <c r="B26" s="62" t="s">
        <v>133</v>
      </c>
      <c r="C26" s="63"/>
      <c r="D26" s="63"/>
      <c r="E26" s="174"/>
      <c r="F26" s="53"/>
      <c r="G26" s="142"/>
      <c r="H26" s="60"/>
      <c r="K26" s="16"/>
    </row>
    <row r="27" spans="1:15" ht="13.5" thickBot="1">
      <c r="A27" s="56"/>
      <c r="B27" s="408" t="s">
        <v>56</v>
      </c>
      <c r="C27" s="409"/>
      <c r="D27" s="409"/>
      <c r="E27" s="409"/>
      <c r="F27" s="410"/>
      <c r="G27" s="64">
        <f>SUM(G24:G26)+K21+K22</f>
        <v>0</v>
      </c>
      <c r="H27" s="47"/>
      <c r="K27" s="16"/>
    </row>
    <row r="28" spans="1:15" ht="12.75" customHeight="1">
      <c r="A28" s="65"/>
      <c r="B28" s="37"/>
      <c r="C28" s="37"/>
      <c r="D28" s="37"/>
      <c r="E28" s="37"/>
      <c r="F28" s="35"/>
      <c r="G28" s="35"/>
      <c r="H28" s="411" t="s">
        <v>47</v>
      </c>
      <c r="I28" s="401" t="s">
        <v>18</v>
      </c>
      <c r="J28" s="402"/>
      <c r="K28" s="419">
        <f>D17+G27</f>
        <v>0</v>
      </c>
    </row>
    <row r="29" spans="1:15" ht="13.5" customHeight="1" thickBot="1">
      <c r="A29" s="13"/>
      <c r="F29" s="44"/>
      <c r="G29" s="44"/>
      <c r="H29" s="412"/>
      <c r="I29" s="403"/>
      <c r="J29" s="404"/>
      <c r="K29" s="420"/>
    </row>
    <row r="30" spans="1:15" ht="16.5" thickBot="1">
      <c r="A30" s="34"/>
      <c r="B30" s="36"/>
      <c r="C30" s="36"/>
      <c r="D30" s="36"/>
      <c r="E30" s="36"/>
      <c r="F30" s="44"/>
      <c r="G30" s="44"/>
      <c r="H30" s="35"/>
      <c r="I30" s="66"/>
      <c r="J30" s="66"/>
      <c r="K30" s="67"/>
    </row>
    <row r="31" spans="1:15" ht="16.5" customHeight="1" thickBot="1">
      <c r="A31" s="34" t="s">
        <v>48</v>
      </c>
      <c r="B31" s="405" t="s">
        <v>77</v>
      </c>
      <c r="C31" s="406"/>
      <c r="D31" s="406"/>
      <c r="E31" s="407"/>
      <c r="F31" s="44"/>
      <c r="G31" s="44"/>
      <c r="H31" s="35"/>
      <c r="I31" s="66"/>
      <c r="J31" s="66"/>
      <c r="K31" s="67"/>
    </row>
    <row r="32" spans="1:15" ht="15.75">
      <c r="A32" s="65"/>
      <c r="B32" s="37"/>
      <c r="C32" s="37"/>
      <c r="D32" s="37"/>
      <c r="E32" s="37"/>
      <c r="F32" s="35"/>
      <c r="G32" s="39"/>
      <c r="H32" s="39"/>
      <c r="I32" s="11"/>
      <c r="J32" s="11"/>
      <c r="K32" s="68"/>
    </row>
    <row r="33" spans="1:11" ht="24.75">
      <c r="A33" s="41" t="s">
        <v>136</v>
      </c>
      <c r="B33" s="69" t="s">
        <v>78</v>
      </c>
      <c r="C33" s="69" t="s">
        <v>1</v>
      </c>
      <c r="D33" s="69" t="s">
        <v>5</v>
      </c>
      <c r="E33" s="69" t="s">
        <v>79</v>
      </c>
      <c r="F33" s="69" t="s">
        <v>1</v>
      </c>
      <c r="G33" s="118" t="s">
        <v>5</v>
      </c>
      <c r="H33" s="119" t="s">
        <v>80</v>
      </c>
      <c r="I33" s="120" t="s">
        <v>81</v>
      </c>
      <c r="J33" s="120" t="s">
        <v>5</v>
      </c>
      <c r="K33" s="68"/>
    </row>
    <row r="34" spans="1:11" ht="15.75">
      <c r="A34" s="70" t="s">
        <v>10</v>
      </c>
      <c r="B34" s="71">
        <v>90</v>
      </c>
      <c r="C34" s="143"/>
      <c r="D34" s="72">
        <f>B34*C34</f>
        <v>0</v>
      </c>
      <c r="E34" s="72">
        <v>120</v>
      </c>
      <c r="F34" s="143"/>
      <c r="G34" s="121">
        <f>E34*F34</f>
        <v>0</v>
      </c>
      <c r="H34" s="72">
        <v>140</v>
      </c>
      <c r="I34" s="172"/>
      <c r="J34" s="122">
        <f>H34*I34</f>
        <v>0</v>
      </c>
      <c r="K34" s="68"/>
    </row>
    <row r="35" spans="1:11" ht="15.75">
      <c r="A35" s="70" t="s">
        <v>11</v>
      </c>
      <c r="B35" s="71">
        <v>81</v>
      </c>
      <c r="C35" s="143"/>
      <c r="D35" s="72">
        <f>B35*C35</f>
        <v>0</v>
      </c>
      <c r="E35" s="72">
        <v>108</v>
      </c>
      <c r="F35" s="143"/>
      <c r="G35" s="121">
        <f t="shared" ref="G35:G37" si="0">E35*F35</f>
        <v>0</v>
      </c>
      <c r="H35" s="72">
        <v>126</v>
      </c>
      <c r="I35" s="172"/>
      <c r="J35" s="122">
        <f t="shared" ref="J35:J37" si="1">H35*I35</f>
        <v>0</v>
      </c>
      <c r="K35" s="68"/>
    </row>
    <row r="36" spans="1:11" ht="15.75">
      <c r="A36" s="70" t="s">
        <v>12</v>
      </c>
      <c r="B36" s="71">
        <v>72</v>
      </c>
      <c r="C36" s="143"/>
      <c r="D36" s="72">
        <f>B36*C36</f>
        <v>0</v>
      </c>
      <c r="E36" s="72">
        <v>96</v>
      </c>
      <c r="F36" s="143"/>
      <c r="G36" s="121">
        <f t="shared" si="0"/>
        <v>0</v>
      </c>
      <c r="H36" s="72">
        <v>112</v>
      </c>
      <c r="I36" s="172"/>
      <c r="J36" s="122">
        <f t="shared" si="1"/>
        <v>0</v>
      </c>
      <c r="K36" s="68"/>
    </row>
    <row r="37" spans="1:11" ht="15.75">
      <c r="A37" s="74" t="s">
        <v>13</v>
      </c>
      <c r="B37" s="75">
        <v>54</v>
      </c>
      <c r="C37" s="144"/>
      <c r="D37" s="72">
        <f>B37*C37</f>
        <v>0</v>
      </c>
      <c r="E37" s="72">
        <v>72</v>
      </c>
      <c r="F37" s="143"/>
      <c r="G37" s="121">
        <f t="shared" si="0"/>
        <v>0</v>
      </c>
      <c r="H37" s="72">
        <v>84</v>
      </c>
      <c r="I37" s="172"/>
      <c r="J37" s="122">
        <f t="shared" si="1"/>
        <v>0</v>
      </c>
      <c r="K37" s="68"/>
    </row>
    <row r="38" spans="1:11" ht="34.5" thickBot="1">
      <c r="A38" s="161" t="s">
        <v>123</v>
      </c>
      <c r="B38" s="399"/>
      <c r="C38" s="400"/>
      <c r="D38" s="144"/>
      <c r="E38" s="397"/>
      <c r="F38" s="398"/>
      <c r="G38" s="173"/>
      <c r="H38" s="461"/>
      <c r="I38" s="462"/>
      <c r="J38" s="172"/>
      <c r="K38" s="68"/>
    </row>
    <row r="39" spans="1:11" ht="16.5" customHeight="1" thickBot="1">
      <c r="A39" s="394" t="s">
        <v>52</v>
      </c>
      <c r="B39" s="395"/>
      <c r="C39" s="396"/>
      <c r="D39" s="76">
        <f>SUM(D34:D38)</f>
        <v>0</v>
      </c>
      <c r="E39" s="109"/>
      <c r="F39" s="123"/>
      <c r="G39" s="124">
        <f>SUM(G34:G38)</f>
        <v>0</v>
      </c>
      <c r="H39" s="110"/>
      <c r="I39" s="111"/>
      <c r="J39" s="112">
        <f>SUM(J34:J38)</f>
        <v>0</v>
      </c>
      <c r="K39" s="68"/>
    </row>
    <row r="40" spans="1:11" ht="15.75">
      <c r="A40" s="464"/>
      <c r="B40" s="465"/>
      <c r="C40" s="77"/>
      <c r="D40" s="47"/>
      <c r="E40" s="73"/>
      <c r="F40" s="47"/>
      <c r="G40" s="35"/>
      <c r="H40" s="35"/>
      <c r="I40" s="11"/>
      <c r="J40" s="11"/>
      <c r="K40" s="68"/>
    </row>
    <row r="41" spans="1:11" ht="16.5" thickBot="1">
      <c r="A41" s="65"/>
      <c r="B41" s="37"/>
      <c r="C41" s="37"/>
      <c r="D41" s="37"/>
      <c r="E41" s="37"/>
      <c r="F41" s="35"/>
      <c r="G41" s="39"/>
      <c r="H41" s="77"/>
      <c r="I41" s="78"/>
      <c r="J41" s="78"/>
      <c r="K41" s="79"/>
    </row>
    <row r="42" spans="1:11">
      <c r="A42" s="81"/>
      <c r="B42" s="82"/>
      <c r="C42" s="82"/>
      <c r="D42" s="47"/>
      <c r="E42" s="73"/>
      <c r="F42" s="47"/>
      <c r="H42" s="411" t="s">
        <v>48</v>
      </c>
      <c r="I42" s="401" t="s">
        <v>17</v>
      </c>
      <c r="J42" s="402"/>
      <c r="K42" s="419">
        <f>D39+G39+J39</f>
        <v>0</v>
      </c>
    </row>
    <row r="43" spans="1:11" ht="13.5" thickBot="1">
      <c r="A43" s="81"/>
      <c r="B43" s="82"/>
      <c r="C43" s="82"/>
      <c r="D43" s="47"/>
      <c r="E43" s="73"/>
      <c r="F43" s="47"/>
      <c r="H43" s="412"/>
      <c r="I43" s="403"/>
      <c r="J43" s="404"/>
      <c r="K43" s="420"/>
    </row>
    <row r="44" spans="1:11" ht="16.5" thickBot="1">
      <c r="A44" s="81"/>
      <c r="B44" s="82"/>
      <c r="C44" s="82"/>
      <c r="D44" s="47"/>
      <c r="E44" s="73"/>
      <c r="F44" s="47"/>
      <c r="I44" s="11"/>
      <c r="J44" s="11"/>
      <c r="K44" s="68"/>
    </row>
    <row r="45" spans="1:11" ht="16.5" thickBot="1">
      <c r="A45" s="34" t="s">
        <v>51</v>
      </c>
      <c r="B45" s="405" t="s">
        <v>57</v>
      </c>
      <c r="C45" s="406"/>
      <c r="D45" s="406"/>
      <c r="E45" s="407"/>
      <c r="I45" s="11"/>
      <c r="J45" s="11"/>
      <c r="K45" s="68"/>
    </row>
    <row r="46" spans="1:11" ht="15.75">
      <c r="A46" s="83"/>
      <c r="B46" s="39"/>
      <c r="C46" s="39"/>
      <c r="D46" s="39"/>
      <c r="I46" s="78"/>
      <c r="J46" s="78"/>
      <c r="K46" s="79"/>
    </row>
    <row r="47" spans="1:11" ht="48">
      <c r="A47" s="41" t="s">
        <v>82</v>
      </c>
      <c r="B47" s="69" t="s">
        <v>4</v>
      </c>
      <c r="C47" s="69" t="s">
        <v>127</v>
      </c>
      <c r="D47" s="69" t="s">
        <v>5</v>
      </c>
      <c r="E47" s="125"/>
      <c r="I47" s="11"/>
      <c r="J47" s="11"/>
      <c r="K47" s="68"/>
    </row>
    <row r="48" spans="1:11" ht="15.75">
      <c r="A48" s="43" t="s">
        <v>2</v>
      </c>
      <c r="B48" s="72">
        <v>20</v>
      </c>
      <c r="C48" s="143"/>
      <c r="D48" s="72">
        <f>B48*C48</f>
        <v>0</v>
      </c>
      <c r="E48" s="125"/>
      <c r="I48" s="11"/>
      <c r="J48" s="11"/>
      <c r="K48" s="68"/>
    </row>
    <row r="49" spans="1:13" ht="12.75" customHeight="1">
      <c r="A49" s="43" t="s">
        <v>3</v>
      </c>
      <c r="B49" s="72">
        <v>10</v>
      </c>
      <c r="C49" s="143"/>
      <c r="D49" s="72">
        <f>B49*C49</f>
        <v>0</v>
      </c>
      <c r="E49" s="126"/>
      <c r="I49" s="11"/>
      <c r="J49" s="11"/>
      <c r="K49" s="68"/>
    </row>
    <row r="50" spans="1:13" ht="26.1" customHeight="1" thickBot="1">
      <c r="A50" s="162" t="s">
        <v>124</v>
      </c>
      <c r="B50" s="397"/>
      <c r="C50" s="398"/>
      <c r="D50" s="144"/>
      <c r="I50" s="11"/>
      <c r="J50" s="11"/>
      <c r="K50" s="68"/>
    </row>
    <row r="51" spans="1:13" ht="13.5" thickBot="1">
      <c r="A51" s="408" t="s">
        <v>19</v>
      </c>
      <c r="B51" s="409"/>
      <c r="C51" s="410"/>
      <c r="D51" s="80">
        <f>SUM(D48:D50)</f>
        <v>0</v>
      </c>
      <c r="H51" s="411" t="s">
        <v>51</v>
      </c>
      <c r="I51" s="401" t="s">
        <v>19</v>
      </c>
      <c r="J51" s="402"/>
      <c r="K51" s="419">
        <f>D51</f>
        <v>0</v>
      </c>
    </row>
    <row r="52" spans="1:13" ht="16.5" customHeight="1" thickBot="1">
      <c r="A52" s="13"/>
      <c r="H52" s="412"/>
      <c r="I52" s="403"/>
      <c r="J52" s="404"/>
      <c r="K52" s="420"/>
    </row>
    <row r="53" spans="1:13" ht="16.5" customHeight="1">
      <c r="A53" s="13"/>
      <c r="H53" s="127"/>
      <c r="I53" s="66"/>
      <c r="J53" s="66"/>
      <c r="K53" s="128"/>
    </row>
    <row r="54" spans="1:13" ht="16.5" customHeight="1">
      <c r="A54" s="13"/>
      <c r="H54" s="127"/>
      <c r="I54" s="66"/>
      <c r="J54" s="66"/>
      <c r="K54" s="128"/>
    </row>
    <row r="55" spans="1:13" ht="16.5" customHeight="1">
      <c r="A55" s="13"/>
      <c r="H55" s="127"/>
      <c r="I55" s="66"/>
      <c r="J55" s="66"/>
      <c r="K55" s="128"/>
    </row>
    <row r="56" spans="1:13" ht="16.5" thickBot="1">
      <c r="A56" s="13"/>
      <c r="H56" s="127"/>
      <c r="I56" s="66"/>
      <c r="J56" s="66"/>
      <c r="K56" s="128"/>
    </row>
    <row r="57" spans="1:13" ht="19.5" thickBot="1">
      <c r="A57" s="13"/>
      <c r="E57" s="466" t="s">
        <v>84</v>
      </c>
      <c r="F57" s="467"/>
      <c r="G57" s="467"/>
      <c r="H57" s="467"/>
      <c r="I57" s="467"/>
      <c r="J57" s="468"/>
      <c r="K57" s="145">
        <f>SUM(K28,K42,K51)</f>
        <v>0</v>
      </c>
    </row>
    <row r="58" spans="1:13" ht="16.5" thickBot="1">
      <c r="A58" s="132"/>
      <c r="B58" s="133"/>
      <c r="C58" s="134"/>
      <c r="D58" s="63"/>
      <c r="E58" s="85"/>
      <c r="F58" s="24"/>
      <c r="G58" s="24"/>
      <c r="H58" s="24"/>
      <c r="I58" s="135"/>
      <c r="J58" s="135"/>
      <c r="K58" s="136"/>
    </row>
    <row r="59" spans="1:13" ht="15.75">
      <c r="A59" s="35"/>
      <c r="B59" s="129"/>
      <c r="C59" s="130"/>
      <c r="D59" s="37"/>
      <c r="I59" s="11"/>
      <c r="J59" s="11"/>
      <c r="K59" s="11"/>
    </row>
    <row r="60" spans="1:13" ht="15.75">
      <c r="A60" s="35"/>
      <c r="B60" s="130"/>
      <c r="C60" s="130"/>
      <c r="D60" s="37"/>
      <c r="I60" s="11"/>
      <c r="J60" s="11"/>
      <c r="K60" s="11"/>
    </row>
    <row r="61" spans="1:13" ht="13.5" customHeight="1">
      <c r="A61" s="463"/>
      <c r="B61" s="463"/>
      <c r="C61" s="463"/>
      <c r="D61" s="47"/>
      <c r="H61" s="451"/>
      <c r="I61" s="449"/>
      <c r="J61" s="449"/>
      <c r="K61" s="450"/>
    </row>
    <row r="62" spans="1:13" ht="15.75">
      <c r="A62" s="13"/>
      <c r="H62" s="451"/>
      <c r="I62" s="449"/>
      <c r="J62" s="449"/>
      <c r="K62" s="450"/>
      <c r="M62" s="84"/>
    </row>
    <row r="63" spans="1:13" ht="15.75">
      <c r="A63" s="13"/>
      <c r="I63" s="78"/>
      <c r="J63" s="78"/>
      <c r="K63" s="131"/>
      <c r="M63" s="84"/>
    </row>
    <row r="64" spans="1:13" ht="19.5" customHeight="1">
      <c r="E64"/>
    </row>
    <row r="65" spans="7:11" ht="18.75">
      <c r="G65" s="86"/>
      <c r="H65" s="86"/>
      <c r="I65" s="86"/>
      <c r="J65" s="86"/>
      <c r="K65" s="87"/>
    </row>
  </sheetData>
  <sheetProtection sheet="1" selectLockedCells="1"/>
  <mergeCells count="40">
    <mergeCell ref="C6:D6"/>
    <mergeCell ref="E6:F6"/>
    <mergeCell ref="G9:K10"/>
    <mergeCell ref="K51:K52"/>
    <mergeCell ref="I61:J62"/>
    <mergeCell ref="K61:K62"/>
    <mergeCell ref="H61:H62"/>
    <mergeCell ref="F13:K17"/>
    <mergeCell ref="F12:K12"/>
    <mergeCell ref="H38:I38"/>
    <mergeCell ref="B27:F27"/>
    <mergeCell ref="A61:C61"/>
    <mergeCell ref="A40:B40"/>
    <mergeCell ref="H42:H43"/>
    <mergeCell ref="I42:J43"/>
    <mergeCell ref="E57:J57"/>
    <mergeCell ref="A1:K2"/>
    <mergeCell ref="B9:E9"/>
    <mergeCell ref="K28:K29"/>
    <mergeCell ref="K42:K43"/>
    <mergeCell ref="A11:B11"/>
    <mergeCell ref="B17:C17"/>
    <mergeCell ref="B5:B6"/>
    <mergeCell ref="G5:J5"/>
    <mergeCell ref="G6:J6"/>
    <mergeCell ref="I28:J29"/>
    <mergeCell ref="A20:B20"/>
    <mergeCell ref="B31:E31"/>
    <mergeCell ref="H28:H29"/>
    <mergeCell ref="C4:J4"/>
    <mergeCell ref="C5:D5"/>
    <mergeCell ref="E5:F5"/>
    <mergeCell ref="A39:C39"/>
    <mergeCell ref="E38:F38"/>
    <mergeCell ref="B38:C38"/>
    <mergeCell ref="I51:J52"/>
    <mergeCell ref="B50:C50"/>
    <mergeCell ref="B45:E45"/>
    <mergeCell ref="A51:C51"/>
    <mergeCell ref="H51:H52"/>
  </mergeCells>
  <phoneticPr fontId="4" type="noConversion"/>
  <conditionalFormatting sqref="B5:C6">
    <cfRule type="expression" dxfId="1" priority="1" stopIfTrue="1">
      <formula>$D$10=1</formula>
    </cfRule>
  </conditionalFormatting>
  <conditionalFormatting sqref="E5:E6 G5:G6">
    <cfRule type="expression" dxfId="0" priority="2" stopIfTrue="1">
      <formula>$D$10=1</formula>
    </cfRule>
  </conditionalFormatting>
  <dataValidations xWindow="226" yWindow="646" count="3">
    <dataValidation allowBlank="1" showInputMessage="1" showErrorMessage="1" promptTitle="Total frais repas" prompt="indiquer le montant total des repas frais réels" sqref="B60 B50" xr:uid="{00000000-0002-0000-0400-000000000000}"/>
    <dataValidation allowBlank="1" showInputMessage="1" showErrorMessage="1" promptTitle="PU différents" prompt="Si différents tarifs, inscrire total et taper 1 dans colonne nbre_x000a__x000a_" sqref="E24" xr:uid="{00000000-0002-0000-0400-000001000000}"/>
    <dataValidation allowBlank="1" showInputMessage="1" showErrorMessage="1" promptTitle="PU différents" prompt="Saisir le montant total des justificatifs_x000a__x000a__x000a_" sqref="E25:E26" xr:uid="{00000000-0002-0000-0400-000002000000}"/>
  </dataValidations>
  <pageMargins left="0.43307086614173229" right="0.31496062992125984" top="0.70866141732283472" bottom="0.39370078740157483" header="0.39370078740157483" footer="0.15748031496062992"/>
  <pageSetup paperSize="9" scale="66" orientation="portrait" horizontalDpi="1200" verticalDpi="1200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PBrush" shapeId="1029" r:id="rId4">
          <objectPr defaultSize="0" autoPict="0" r:id="rId5">
            <anchor moveWithCells="1" sizeWithCells="1">
              <from>
                <xdr:col>0</xdr:col>
                <xdr:colOff>0</xdr:colOff>
                <xdr:row>1</xdr:row>
                <xdr:rowOff>0</xdr:rowOff>
              </from>
              <to>
                <xdr:col>0</xdr:col>
                <xdr:colOff>857250</xdr:colOff>
                <xdr:row>1</xdr:row>
                <xdr:rowOff>0</xdr:rowOff>
              </to>
            </anchor>
          </objectPr>
        </oleObject>
      </mc:Choice>
      <mc:Fallback>
        <oleObject progId="PBrush" shapeId="1029" r:id="rId4"/>
      </mc:Fallback>
    </mc:AlternateContent>
    <mc:AlternateContent xmlns:mc="http://schemas.openxmlformats.org/markup-compatibility/2006">
      <mc:Choice Requires="x14">
        <oleObject progId="PBrush" shapeId="1030" r:id="rId6">
          <objectPr defaultSize="0" autoPict="0" r:id="rId5">
            <anchor moveWithCells="1" sizeWithCells="1">
              <from>
                <xdr:col>0</xdr:col>
                <xdr:colOff>0</xdr:colOff>
                <xdr:row>1</xdr:row>
                <xdr:rowOff>0</xdr:rowOff>
              </from>
              <to>
                <xdr:col>0</xdr:col>
                <xdr:colOff>857250</xdr:colOff>
                <xdr:row>1</xdr:row>
                <xdr:rowOff>0</xdr:rowOff>
              </to>
            </anchor>
          </objectPr>
        </oleObject>
      </mc:Choice>
      <mc:Fallback>
        <oleObject progId="PBrush" shapeId="1030" r:id="rId6"/>
      </mc:Fallback>
    </mc:AlternateContent>
  </oleObjects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1" r:id="rId7" name="Check Box 7">
              <controlPr defaultSize="0" autoFill="0" autoLine="0" autoPict="0">
                <anchor moveWithCells="1">
                  <from>
                    <xdr:col>0</xdr:col>
                    <xdr:colOff>0</xdr:colOff>
                    <xdr:row>36</xdr:row>
                    <xdr:rowOff>123825</xdr:rowOff>
                  </from>
                  <to>
                    <xdr:col>0</xdr:col>
                    <xdr:colOff>200025</xdr:colOff>
                    <xdr:row>37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8" name="Check Box 8">
              <controlPr defaultSize="0" autoFill="0" autoLine="0" autoPict="0">
                <anchor moveWithCells="1">
                  <from>
                    <xdr:col>0</xdr:col>
                    <xdr:colOff>0</xdr:colOff>
                    <xdr:row>37</xdr:row>
                    <xdr:rowOff>28575</xdr:rowOff>
                  </from>
                  <to>
                    <xdr:col>0</xdr:col>
                    <xdr:colOff>238125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9" name="Check Box 9">
              <controlPr defaultSize="0" autoFill="0" autoLine="0" autoPict="0">
                <anchor moveWithCells="1">
                  <from>
                    <xdr:col>0</xdr:col>
                    <xdr:colOff>9525</xdr:colOff>
                    <xdr:row>37</xdr:row>
                    <xdr:rowOff>114300</xdr:rowOff>
                  </from>
                  <to>
                    <xdr:col>0</xdr:col>
                    <xdr:colOff>209550</xdr:colOff>
                    <xdr:row>38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0" name="Check Box 10">
              <controlPr defaultSize="0" autoFill="0" autoLine="0" autoPict="0">
                <anchor moveWithCells="1">
                  <from>
                    <xdr:col>0</xdr:col>
                    <xdr:colOff>28575</xdr:colOff>
                    <xdr:row>49</xdr:row>
                    <xdr:rowOff>19050</xdr:rowOff>
                  </from>
                  <to>
                    <xdr:col>0</xdr:col>
                    <xdr:colOff>200025</xdr:colOff>
                    <xdr:row>49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1" name="Check Box 11">
              <controlPr defaultSize="0" autoFill="0" autoLine="0" autoPict="0">
                <anchor moveWithCells="1">
                  <from>
                    <xdr:col>0</xdr:col>
                    <xdr:colOff>38100</xdr:colOff>
                    <xdr:row>49</xdr:row>
                    <xdr:rowOff>123825</xdr:rowOff>
                  </from>
                  <to>
                    <xdr:col>0</xdr:col>
                    <xdr:colOff>238125</xdr:colOff>
                    <xdr:row>50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5">
    <tabColor theme="2" tint="-0.249977111117893"/>
    <pageSetUpPr fitToPage="1"/>
  </sheetPr>
  <dimension ref="A1:I16"/>
  <sheetViews>
    <sheetView showGridLines="0" workbookViewId="0">
      <selection activeCell="F12" sqref="F12"/>
    </sheetView>
  </sheetViews>
  <sheetFormatPr baseColWidth="10" defaultColWidth="11.42578125" defaultRowHeight="12.75"/>
  <cols>
    <col min="1" max="1" width="22.42578125" customWidth="1"/>
    <col min="2" max="7" width="18.7109375" customWidth="1"/>
    <col min="8" max="8" width="30.42578125" customWidth="1"/>
  </cols>
  <sheetData>
    <row r="1" spans="1:9" ht="18.75" thickBot="1">
      <c r="A1" s="88"/>
    </row>
    <row r="2" spans="1:9" ht="13.5" thickTop="1">
      <c r="A2" s="470" t="s">
        <v>125</v>
      </c>
      <c r="B2" s="471"/>
      <c r="C2" s="471"/>
      <c r="D2" s="471"/>
      <c r="E2" s="471"/>
      <c r="F2" s="471"/>
      <c r="G2" s="471"/>
      <c r="H2" s="471"/>
      <c r="I2" s="472"/>
    </row>
    <row r="3" spans="1:9" ht="43.5" customHeight="1" thickBot="1">
      <c r="A3" s="473"/>
      <c r="B3" s="474"/>
      <c r="C3" s="474"/>
      <c r="D3" s="474"/>
      <c r="E3" s="474"/>
      <c r="F3" s="474"/>
      <c r="G3" s="474"/>
      <c r="H3" s="474"/>
      <c r="I3" s="475"/>
    </row>
    <row r="4" spans="1:9" ht="19.5" thickTop="1" thickBot="1">
      <c r="A4" s="89"/>
    </row>
    <row r="5" spans="1:9">
      <c r="A5" s="90"/>
      <c r="B5" s="479" t="s">
        <v>142</v>
      </c>
      <c r="C5" s="480"/>
      <c r="D5" s="480"/>
      <c r="E5" s="480"/>
      <c r="F5" s="480"/>
      <c r="G5" s="481"/>
    </row>
    <row r="6" spans="1:9" ht="15" thickBot="1">
      <c r="A6" s="91"/>
      <c r="B6" s="482"/>
      <c r="C6" s="483"/>
      <c r="D6" s="483"/>
      <c r="E6" s="483"/>
      <c r="F6" s="483"/>
      <c r="G6" s="484"/>
    </row>
    <row r="7" spans="1:9" ht="14.25">
      <c r="A7" s="91"/>
    </row>
    <row r="8" spans="1:9" ht="14.25">
      <c r="A8" s="478" t="s">
        <v>31</v>
      </c>
      <c r="B8" s="478"/>
      <c r="C8" s="478"/>
      <c r="D8" s="478"/>
      <c r="E8" s="478"/>
      <c r="F8" s="478"/>
      <c r="G8" s="478"/>
    </row>
    <row r="9" spans="1:9">
      <c r="A9" s="92"/>
    </row>
    <row r="10" spans="1:9">
      <c r="A10" s="476" t="s">
        <v>69</v>
      </c>
      <c r="B10" s="485">
        <v>2026</v>
      </c>
      <c r="C10" s="485">
        <v>2027</v>
      </c>
      <c r="D10" s="485">
        <v>2028</v>
      </c>
      <c r="E10" s="485">
        <v>2029</v>
      </c>
      <c r="F10" s="485">
        <v>2030</v>
      </c>
      <c r="G10" s="477" t="s">
        <v>52</v>
      </c>
      <c r="H10" s="477" t="s">
        <v>160</v>
      </c>
    </row>
    <row r="11" spans="1:9">
      <c r="A11" s="476"/>
      <c r="B11" s="486"/>
      <c r="C11" s="486"/>
      <c r="D11" s="486"/>
      <c r="E11" s="486"/>
      <c r="F11" s="486"/>
      <c r="G11" s="477"/>
      <c r="H11" s="477"/>
    </row>
    <row r="12" spans="1:9" ht="24.95" customHeight="1">
      <c r="A12" s="93" t="s">
        <v>30</v>
      </c>
      <c r="B12" s="146">
        <v>0</v>
      </c>
      <c r="C12" s="146">
        <v>0</v>
      </c>
      <c r="D12" s="146">
        <v>0</v>
      </c>
      <c r="E12" s="146">
        <v>0</v>
      </c>
      <c r="F12" s="146">
        <v>0</v>
      </c>
      <c r="G12" s="7">
        <f>SUM(B12:F12)</f>
        <v>0</v>
      </c>
      <c r="H12" s="248" t="e">
        <f>G12/'DEMANDE DE PRISE EN CHARGE'!H55</f>
        <v>#DIV/0!</v>
      </c>
    </row>
    <row r="13" spans="1:9">
      <c r="A13" s="94"/>
      <c r="B13" s="6"/>
      <c r="C13" s="6"/>
      <c r="D13" s="6"/>
      <c r="E13" s="6"/>
      <c r="F13" s="6"/>
      <c r="G13" s="6"/>
    </row>
    <row r="14" spans="1:9" ht="25.5" customHeight="1">
      <c r="A14" s="95"/>
      <c r="C14" s="96"/>
      <c r="D14" s="96"/>
      <c r="E14" s="96"/>
      <c r="F14" s="96"/>
      <c r="G14" s="1"/>
    </row>
    <row r="15" spans="1:9" ht="14.25">
      <c r="A15" s="105"/>
    </row>
    <row r="16" spans="1:9" ht="83.25" customHeight="1">
      <c r="A16" s="469"/>
      <c r="B16" s="469"/>
      <c r="C16" s="469"/>
      <c r="D16" s="469"/>
      <c r="E16" s="469"/>
      <c r="F16" s="469"/>
      <c r="G16" s="469"/>
    </row>
  </sheetData>
  <sheetProtection sheet="1" selectLockedCells="1"/>
  <mergeCells count="12">
    <mergeCell ref="A16:G16"/>
    <mergeCell ref="A2:I3"/>
    <mergeCell ref="A10:A11"/>
    <mergeCell ref="B10:B11"/>
    <mergeCell ref="C10:C11"/>
    <mergeCell ref="G10:G11"/>
    <mergeCell ref="A8:G8"/>
    <mergeCell ref="D10:D11"/>
    <mergeCell ref="B5:G6"/>
    <mergeCell ref="E10:E11"/>
    <mergeCell ref="H10:H11"/>
    <mergeCell ref="F10:F11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9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0896B4-ECA8-4AD9-B0FA-9CD874F10DCB}">
  <sheetPr codeName="Feuil6"/>
  <dimension ref="B3:H20"/>
  <sheetViews>
    <sheetView showGridLines="0" tabSelected="1" workbookViewId="0">
      <selection activeCell="F38" sqref="F38"/>
    </sheetView>
  </sheetViews>
  <sheetFormatPr baseColWidth="10" defaultRowHeight="12.75"/>
  <cols>
    <col min="2" max="2" width="18.28515625" customWidth="1"/>
    <col min="3" max="3" width="65.42578125" bestFit="1" customWidth="1"/>
    <col min="4" max="4" width="25" customWidth="1"/>
  </cols>
  <sheetData>
    <row r="3" spans="2:8">
      <c r="B3" s="101" t="s">
        <v>102</v>
      </c>
      <c r="C3" s="101" t="s">
        <v>103</v>
      </c>
      <c r="D3" s="101" t="s">
        <v>104</v>
      </c>
    </row>
    <row r="4" spans="2:8">
      <c r="B4">
        <v>1</v>
      </c>
      <c r="C4" s="236" t="s">
        <v>105</v>
      </c>
      <c r="D4" s="158"/>
    </row>
    <row r="5" spans="2:8">
      <c r="B5">
        <v>2</v>
      </c>
      <c r="C5" s="236" t="s">
        <v>143</v>
      </c>
      <c r="D5" s="158">
        <v>3450</v>
      </c>
    </row>
    <row r="6" spans="2:8">
      <c r="B6">
        <v>3</v>
      </c>
      <c r="C6" s="236" t="s">
        <v>106</v>
      </c>
      <c r="D6" s="158">
        <v>3050</v>
      </c>
    </row>
    <row r="7" spans="2:8">
      <c r="B7">
        <v>4</v>
      </c>
      <c r="C7" s="236" t="s">
        <v>107</v>
      </c>
      <c r="D7" s="158">
        <v>3050</v>
      </c>
      <c r="H7" s="101"/>
    </row>
    <row r="8" spans="2:8">
      <c r="B8">
        <v>5</v>
      </c>
      <c r="C8" s="236" t="s">
        <v>108</v>
      </c>
      <c r="D8" s="158">
        <v>3050</v>
      </c>
      <c r="H8" s="101"/>
    </row>
    <row r="9" spans="2:8">
      <c r="B9">
        <v>6</v>
      </c>
      <c r="C9" s="236" t="s">
        <v>109</v>
      </c>
      <c r="D9" s="158">
        <v>3450</v>
      </c>
    </row>
    <row r="10" spans="2:8">
      <c r="B10">
        <v>7</v>
      </c>
      <c r="C10" s="236" t="s">
        <v>110</v>
      </c>
      <c r="D10" s="158">
        <v>3450</v>
      </c>
    </row>
    <row r="11" spans="2:8">
      <c r="B11">
        <v>8</v>
      </c>
      <c r="C11" s="236" t="s">
        <v>111</v>
      </c>
      <c r="D11" s="158">
        <v>3650</v>
      </c>
    </row>
    <row r="12" spans="2:8">
      <c r="B12">
        <v>9</v>
      </c>
      <c r="C12" s="236" t="s">
        <v>112</v>
      </c>
      <c r="D12" s="158">
        <v>3450</v>
      </c>
    </row>
    <row r="13" spans="2:8">
      <c r="B13">
        <v>10</v>
      </c>
      <c r="C13" s="236" t="s">
        <v>113</v>
      </c>
      <c r="D13" s="158">
        <v>3650</v>
      </c>
    </row>
    <row r="14" spans="2:8">
      <c r="B14">
        <v>11</v>
      </c>
      <c r="C14" s="236" t="s">
        <v>114</v>
      </c>
      <c r="D14" s="158">
        <v>3960</v>
      </c>
    </row>
    <row r="15" spans="2:8">
      <c r="B15">
        <v>12</v>
      </c>
      <c r="C15" s="236" t="s">
        <v>115</v>
      </c>
      <c r="D15" s="158">
        <v>3960</v>
      </c>
    </row>
    <row r="16" spans="2:8">
      <c r="B16">
        <v>13</v>
      </c>
      <c r="C16" s="236" t="s">
        <v>116</v>
      </c>
      <c r="D16" s="158">
        <v>3450</v>
      </c>
    </row>
    <row r="17" spans="2:4">
      <c r="B17">
        <v>14</v>
      </c>
      <c r="C17" s="236" t="s">
        <v>117</v>
      </c>
      <c r="D17" s="158">
        <v>3650</v>
      </c>
    </row>
    <row r="18" spans="2:4">
      <c r="B18">
        <v>15</v>
      </c>
      <c r="C18" s="236" t="s">
        <v>118</v>
      </c>
      <c r="D18" s="158">
        <v>4360</v>
      </c>
    </row>
    <row r="19" spans="2:4">
      <c r="B19">
        <v>16</v>
      </c>
      <c r="C19" s="236" t="s">
        <v>119</v>
      </c>
      <c r="D19" s="158">
        <v>3650</v>
      </c>
    </row>
    <row r="20" spans="2:4">
      <c r="B20">
        <v>17</v>
      </c>
      <c r="C20" s="236" t="s">
        <v>120</v>
      </c>
      <c r="D20" s="158">
        <v>3050</v>
      </c>
    </row>
  </sheetData>
  <sheetProtection sheet="1" objects="1" scenarios="1"/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7</vt:i4>
      </vt:variant>
      <vt:variant>
        <vt:lpstr>Plages nommées</vt:lpstr>
      </vt:variant>
      <vt:variant>
        <vt:i4>5</vt:i4>
      </vt:variant>
    </vt:vector>
  </HeadingPairs>
  <TitlesOfParts>
    <vt:vector size="12" baseType="lpstr">
      <vt:lpstr>Notice Explicative</vt:lpstr>
      <vt:lpstr>DEMANDE DE PRISE EN CHARGE</vt:lpstr>
      <vt:lpstr>CALCUL SALAIRES </vt:lpstr>
      <vt:lpstr>ENSEIGNEMENT ORGANISME</vt:lpstr>
      <vt:lpstr>DEPLACEMENT REPAS HEBERGEMENTS </vt:lpstr>
      <vt:lpstr>COFINANCEMENT ETS</vt:lpstr>
      <vt:lpstr>LISTE DES GRADES ET CATEGORIES</vt:lpstr>
      <vt:lpstr>'CALCUL SALAIRES '!Zone_d_impression</vt:lpstr>
      <vt:lpstr>'COFINANCEMENT ETS'!Zone_d_impression</vt:lpstr>
      <vt:lpstr>'DEMANDE DE PRISE EN CHARGE'!Zone_d_impression</vt:lpstr>
      <vt:lpstr>'DEPLACEMENT REPAS HEBERGEMENTS '!Zone_d_impression</vt:lpstr>
      <vt:lpstr>'ENSEIGNEMENT ORGANISME'!Zone_d_impression</vt:lpstr>
    </vt:vector>
  </TitlesOfParts>
  <Company>ANFH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anfh</dc:creator>
  <cp:lastModifiedBy>CARVALHO Jessica</cp:lastModifiedBy>
  <cp:lastPrinted>2022-03-30T07:46:58Z</cp:lastPrinted>
  <dcterms:created xsi:type="dcterms:W3CDTF">2004-04-01T08:31:50Z</dcterms:created>
  <dcterms:modified xsi:type="dcterms:W3CDTF">2025-09-22T10:01:09Z</dcterms:modified>
</cp:coreProperties>
</file>