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Limousin\POLE_GESTION_FONDS\AGREMENTS_DISPOSITIFS_FORMATION\ETUDES_PROMOTIONNELLES\TOUS_FONDS_MUTUALISES_EP\2022\CAMPAGNE_1er_SEMESTRE_2022\APPEL_A_DOSSIERS\"/>
    </mc:Choice>
  </mc:AlternateContent>
  <bookViews>
    <workbookView xWindow="0" yWindow="0" windowWidth="21600" windowHeight="9735"/>
  </bookViews>
  <sheets>
    <sheet name="FORM COURTES - de 364 HEURES" sheetId="1" r:id="rId1"/>
    <sheet name="FORM LONGUES + de 364 HEURES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E8" i="3"/>
  <c r="E19" i="3" l="1"/>
  <c r="E20" i="3"/>
  <c r="E18" i="3"/>
  <c r="E15" i="3"/>
  <c r="E5" i="3"/>
  <c r="C9" i="1"/>
  <c r="C10" i="1"/>
  <c r="C11" i="1"/>
  <c r="C12" i="1"/>
  <c r="C5" i="1"/>
  <c r="C6" i="1"/>
  <c r="C7" i="1"/>
  <c r="C8" i="1"/>
  <c r="C13" i="1"/>
  <c r="C14" i="1"/>
  <c r="C15" i="1"/>
  <c r="C16" i="1"/>
  <c r="C4" i="1"/>
  <c r="C17" i="1" l="1"/>
</calcChain>
</file>

<file path=xl/sharedStrings.xml><?xml version="1.0" encoding="utf-8"?>
<sst xmlns="http://schemas.openxmlformats.org/spreadsheetml/2006/main" count="28" uniqueCount="27">
  <si>
    <t>Taux horaire</t>
  </si>
  <si>
    <t>Nombre d'agents</t>
  </si>
  <si>
    <t>MONTANT A REMBOURSER</t>
  </si>
  <si>
    <t>FORMATIONS COURTES (moins de 52 jours ou 364 heures)</t>
  </si>
  <si>
    <t>Nombre d'heures à rembourser</t>
  </si>
  <si>
    <t>FORMATIONS LONGUES (à partir de 52 jours ou 364 heures)</t>
  </si>
  <si>
    <t>Adjoint administratif</t>
  </si>
  <si>
    <t>Agent d'entretien qualifié</t>
  </si>
  <si>
    <t>Agent des services hospitaliers qualifié</t>
  </si>
  <si>
    <t>Aide soignant</t>
  </si>
  <si>
    <t>Aide médico-psychologique</t>
  </si>
  <si>
    <t>Auxiliaire de puériculture</t>
  </si>
  <si>
    <t>Ouvrier principal</t>
  </si>
  <si>
    <t>Assistant de service social</t>
  </si>
  <si>
    <t>Educateur spécialisé</t>
  </si>
  <si>
    <t>Préparateur en pharmacie hospitalière</t>
  </si>
  <si>
    <t>Infirmier</t>
  </si>
  <si>
    <t>Infirmier de bloc opératoire</t>
  </si>
  <si>
    <t>GRADE DE L'AGENT EN FORMATION</t>
  </si>
  <si>
    <t>AUTRES GRADES</t>
  </si>
  <si>
    <t>Catégorie A</t>
  </si>
  <si>
    <t>Catégorie B</t>
  </si>
  <si>
    <t>Catégorie C</t>
  </si>
  <si>
    <t>FORFAIT MENSUEL</t>
  </si>
  <si>
    <t>Heures de présences pour les mois incomplets</t>
  </si>
  <si>
    <t>(cas particulier pour la formation au DE infirmier : le mois n'est pas considéré comme plein si interruption pour période de congés scolaires)</t>
  </si>
  <si>
    <t xml:space="preserve">Nombre de mois pleins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</si>
</sst>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"/>
    <numFmt numFmtId="165" formatCode="#,##0\ &quot;€&quot;"/>
  </numFmts>
  <fonts count="10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00B05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2"/>
      <color rgb="FFDAA6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0" fontId="0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3" fontId="6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9" xfId="0" applyNumberFormat="1" applyFont="1" applyBorder="1" applyAlignment="1" applyProtection="1">
      <alignment horizontal="center" vertical="center"/>
      <protection locked="0"/>
    </xf>
    <xf numFmtId="4" fontId="1" fillId="0" borderId="9" xfId="0" applyNumberFormat="1" applyFont="1" applyBorder="1" applyAlignment="1" applyProtection="1">
      <alignment horizontal="center" vertical="center"/>
      <protection locked="0"/>
    </xf>
    <xf numFmtId="164" fontId="2" fillId="0" borderId="10" xfId="0" applyNumberFormat="1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4" fontId="1" fillId="0" borderId="5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4" fontId="1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</xf>
    <xf numFmtId="164" fontId="2" fillId="0" borderId="4" xfId="0" applyNumberFormat="1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DAA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7"/>
  <sheetViews>
    <sheetView tabSelected="1" workbookViewId="0">
      <selection activeCell="E2" sqref="E2"/>
    </sheetView>
  </sheetViews>
  <sheetFormatPr baseColWidth="10" defaultRowHeight="23.25" x14ac:dyDescent="0.35"/>
  <cols>
    <col min="1" max="1" width="108.28515625" style="1" customWidth="1"/>
    <col min="2" max="2" width="13.42578125" style="1" bestFit="1" customWidth="1"/>
    <col min="3" max="3" width="27.85546875" style="2" customWidth="1"/>
  </cols>
  <sheetData>
    <row r="1" spans="1:3" s="4" customFormat="1" ht="47.25" thickBot="1" x14ac:dyDescent="0.3">
      <c r="A1" s="35" t="s">
        <v>3</v>
      </c>
      <c r="B1" s="5" t="s">
        <v>0</v>
      </c>
      <c r="C1" s="8">
        <v>21.61</v>
      </c>
    </row>
    <row r="2" spans="1:3" s="4" customFormat="1" ht="24" thickBot="1" x14ac:dyDescent="0.3">
      <c r="A2" s="6"/>
      <c r="B2" s="6"/>
      <c r="C2" s="7"/>
    </row>
    <row r="3" spans="1:3" s="31" customFormat="1" ht="42.75" thickBot="1" x14ac:dyDescent="0.3">
      <c r="A3" s="19" t="s">
        <v>4</v>
      </c>
      <c r="B3" s="19" t="s">
        <v>1</v>
      </c>
      <c r="C3" s="20" t="s">
        <v>2</v>
      </c>
    </row>
    <row r="4" spans="1:3" s="21" customFormat="1" ht="21.75" thickBot="1" x14ac:dyDescent="0.4">
      <c r="A4" s="22">
        <v>7</v>
      </c>
      <c r="B4" s="36"/>
      <c r="C4" s="33">
        <f>A4*$C$1*B4</f>
        <v>0</v>
      </c>
    </row>
    <row r="5" spans="1:3" s="21" customFormat="1" ht="21.75" thickBot="1" x14ac:dyDescent="0.4">
      <c r="A5" s="22">
        <v>14</v>
      </c>
      <c r="B5" s="36"/>
      <c r="C5" s="33">
        <f t="shared" ref="C5:C16" si="0">A5*$C$1*B5</f>
        <v>0</v>
      </c>
    </row>
    <row r="6" spans="1:3" s="21" customFormat="1" ht="21.75" thickBot="1" x14ac:dyDescent="0.4">
      <c r="A6" s="22">
        <v>21</v>
      </c>
      <c r="B6" s="36"/>
      <c r="C6" s="33">
        <f t="shared" si="0"/>
        <v>0</v>
      </c>
    </row>
    <row r="7" spans="1:3" s="21" customFormat="1" ht="21.75" thickBot="1" x14ac:dyDescent="0.4">
      <c r="A7" s="22">
        <v>28</v>
      </c>
      <c r="B7" s="36"/>
      <c r="C7" s="33">
        <f t="shared" si="0"/>
        <v>0</v>
      </c>
    </row>
    <row r="8" spans="1:3" s="21" customFormat="1" ht="21.75" thickBot="1" x14ac:dyDescent="0.4">
      <c r="A8" s="22">
        <v>35</v>
      </c>
      <c r="B8" s="36"/>
      <c r="C8" s="33">
        <f t="shared" si="0"/>
        <v>0</v>
      </c>
    </row>
    <row r="9" spans="1:3" s="21" customFormat="1" ht="21.75" thickBot="1" x14ac:dyDescent="0.4">
      <c r="A9" s="36"/>
      <c r="B9" s="36"/>
      <c r="C9" s="33">
        <f t="shared" si="0"/>
        <v>0</v>
      </c>
    </row>
    <row r="10" spans="1:3" s="21" customFormat="1" ht="21.75" thickBot="1" x14ac:dyDescent="0.4">
      <c r="A10" s="36"/>
      <c r="B10" s="36"/>
      <c r="C10" s="33">
        <f t="shared" si="0"/>
        <v>0</v>
      </c>
    </row>
    <row r="11" spans="1:3" s="21" customFormat="1" ht="21.75" thickBot="1" x14ac:dyDescent="0.4">
      <c r="A11" s="36"/>
      <c r="B11" s="36"/>
      <c r="C11" s="33">
        <f t="shared" si="0"/>
        <v>0</v>
      </c>
    </row>
    <row r="12" spans="1:3" s="21" customFormat="1" ht="21.75" thickBot="1" x14ac:dyDescent="0.4">
      <c r="A12" s="36"/>
      <c r="B12" s="36"/>
      <c r="C12" s="33">
        <f t="shared" si="0"/>
        <v>0</v>
      </c>
    </row>
    <row r="13" spans="1:3" s="21" customFormat="1" ht="21.75" thickBot="1" x14ac:dyDescent="0.4">
      <c r="A13" s="36"/>
      <c r="B13" s="36"/>
      <c r="C13" s="33">
        <f t="shared" si="0"/>
        <v>0</v>
      </c>
    </row>
    <row r="14" spans="1:3" s="21" customFormat="1" ht="21.75" thickBot="1" x14ac:dyDescent="0.4">
      <c r="A14" s="36"/>
      <c r="B14" s="36"/>
      <c r="C14" s="33">
        <f t="shared" si="0"/>
        <v>0</v>
      </c>
    </row>
    <row r="15" spans="1:3" s="21" customFormat="1" ht="21.75" thickBot="1" x14ac:dyDescent="0.4">
      <c r="A15" s="36"/>
      <c r="B15" s="36"/>
      <c r="C15" s="33">
        <f t="shared" si="0"/>
        <v>0</v>
      </c>
    </row>
    <row r="16" spans="1:3" s="21" customFormat="1" ht="21.75" thickBot="1" x14ac:dyDescent="0.4">
      <c r="A16" s="36"/>
      <c r="B16" s="36"/>
      <c r="C16" s="33">
        <f t="shared" si="0"/>
        <v>0</v>
      </c>
    </row>
    <row r="17" spans="3:3" x14ac:dyDescent="0.35">
      <c r="C17" s="34">
        <f>SUM(C4:C16)</f>
        <v>0</v>
      </c>
    </row>
  </sheetData>
  <sheetProtection algorithmName="SHA-512" hashValue="L2lMoOQS/jLXeXWB63PxjcZNp6u1rS65Ge86Xbtd+Uf8JoMIchjiJ4tT+AcC85cBC6okyGWwpckRpUlCp6Z1yQ==" saltValue="/nsvseZX0MHkePnIdqA14g==" spinCount="100000" sheet="1" objects="1" scenarios="1"/>
  <conditionalFormatting sqref="B4:B16">
    <cfRule type="cellIs" dxfId="7" priority="4" operator="lessThan">
      <formula>1</formula>
    </cfRule>
    <cfRule type="cellIs" dxfId="6" priority="2" operator="lessThan">
      <formula>1</formula>
    </cfRule>
  </conditionalFormatting>
  <conditionalFormatting sqref="A9:A16">
    <cfRule type="cellIs" dxfId="5" priority="3" operator="lessThan">
      <formula>1</formula>
    </cfRule>
    <cfRule type="cellIs" dxfId="4" priority="1" operator="less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20"/>
  <sheetViews>
    <sheetView zoomScale="95" zoomScaleNormal="95" workbookViewId="0">
      <selection activeCell="C8" sqref="C8:C11"/>
    </sheetView>
  </sheetViews>
  <sheetFormatPr baseColWidth="10" defaultRowHeight="23.25" x14ac:dyDescent="0.35"/>
  <cols>
    <col min="1" max="1" width="49" style="1" bestFit="1" customWidth="1"/>
    <col min="2" max="2" width="13.28515625" style="12" bestFit="1" customWidth="1"/>
    <col min="3" max="3" width="57.140625" style="9" customWidth="1"/>
    <col min="4" max="4" width="24" style="10" bestFit="1" customWidth="1"/>
    <col min="5" max="5" width="21.28515625" style="13" bestFit="1" customWidth="1"/>
  </cols>
  <sheetData>
    <row r="1" spans="1:5" s="4" customFormat="1" ht="29.25" thickBot="1" x14ac:dyDescent="0.3">
      <c r="A1" s="56" t="s">
        <v>5</v>
      </c>
      <c r="B1" s="57"/>
      <c r="C1" s="57"/>
      <c r="D1" s="57"/>
      <c r="E1" s="58"/>
    </row>
    <row r="2" spans="1:5" s="18" customFormat="1" ht="15.75" thickBot="1" x14ac:dyDescent="0.3">
      <c r="A2" s="14"/>
      <c r="B2" s="15"/>
      <c r="C2" s="16"/>
      <c r="D2" s="17"/>
      <c r="E2" s="32"/>
    </row>
    <row r="3" spans="1:5" ht="21" x14ac:dyDescent="0.25">
      <c r="A3" s="61" t="s">
        <v>18</v>
      </c>
      <c r="B3" s="59" t="s">
        <v>23</v>
      </c>
      <c r="C3" s="23" t="s">
        <v>26</v>
      </c>
      <c r="D3" s="63" t="s">
        <v>24</v>
      </c>
      <c r="E3" s="65" t="s">
        <v>2</v>
      </c>
    </row>
    <row r="4" spans="1:5" ht="36" customHeight="1" thickBot="1" x14ac:dyDescent="0.3">
      <c r="A4" s="62"/>
      <c r="B4" s="60"/>
      <c r="C4" s="24" t="s">
        <v>25</v>
      </c>
      <c r="D4" s="64"/>
      <c r="E4" s="66"/>
    </row>
    <row r="5" spans="1:5" ht="18.75" x14ac:dyDescent="0.3">
      <c r="A5" s="27" t="s">
        <v>6</v>
      </c>
      <c r="B5" s="43">
        <v>2690</v>
      </c>
      <c r="C5" s="45"/>
      <c r="D5" s="47"/>
      <c r="E5" s="53">
        <f>B5*C5+(B5/151.67*D5)</f>
        <v>0</v>
      </c>
    </row>
    <row r="6" spans="1:5" ht="18.75" x14ac:dyDescent="0.3">
      <c r="A6" s="28" t="s">
        <v>7</v>
      </c>
      <c r="B6" s="50"/>
      <c r="C6" s="51"/>
      <c r="D6" s="52"/>
      <c r="E6" s="54"/>
    </row>
    <row r="7" spans="1:5" ht="19.5" thickBot="1" x14ac:dyDescent="0.35">
      <c r="A7" s="29" t="s">
        <v>8</v>
      </c>
      <c r="B7" s="44"/>
      <c r="C7" s="46"/>
      <c r="D7" s="48"/>
      <c r="E7" s="55"/>
    </row>
    <row r="8" spans="1:5" ht="18.75" x14ac:dyDescent="0.3">
      <c r="A8" s="27" t="s">
        <v>9</v>
      </c>
      <c r="B8" s="43">
        <v>2990</v>
      </c>
      <c r="C8" s="45"/>
      <c r="D8" s="47"/>
      <c r="E8" s="53">
        <f>B8*C8+(B8/151.67*D8)</f>
        <v>0</v>
      </c>
    </row>
    <row r="9" spans="1:5" ht="18.75" x14ac:dyDescent="0.3">
      <c r="A9" s="28" t="s">
        <v>10</v>
      </c>
      <c r="B9" s="50"/>
      <c r="C9" s="51"/>
      <c r="D9" s="52"/>
      <c r="E9" s="54"/>
    </row>
    <row r="10" spans="1:5" ht="18.75" x14ac:dyDescent="0.3">
      <c r="A10" s="28" t="s">
        <v>11</v>
      </c>
      <c r="B10" s="50"/>
      <c r="C10" s="51"/>
      <c r="D10" s="52"/>
      <c r="E10" s="54"/>
    </row>
    <row r="11" spans="1:5" ht="19.5" thickBot="1" x14ac:dyDescent="0.35">
      <c r="A11" s="29" t="s">
        <v>12</v>
      </c>
      <c r="B11" s="44"/>
      <c r="C11" s="46"/>
      <c r="D11" s="48"/>
      <c r="E11" s="55"/>
    </row>
    <row r="12" spans="1:5" ht="18.75" customHeight="1" x14ac:dyDescent="0.3">
      <c r="A12" s="27" t="s">
        <v>13</v>
      </c>
      <c r="B12" s="43">
        <v>3490</v>
      </c>
      <c r="C12" s="45"/>
      <c r="D12" s="47"/>
      <c r="E12" s="53">
        <f>B12*C12+(B12/151.67*D12)</f>
        <v>0</v>
      </c>
    </row>
    <row r="13" spans="1:5" ht="18.75" customHeight="1" x14ac:dyDescent="0.3">
      <c r="A13" s="28" t="s">
        <v>14</v>
      </c>
      <c r="B13" s="50"/>
      <c r="C13" s="51"/>
      <c r="D13" s="52"/>
      <c r="E13" s="54"/>
    </row>
    <row r="14" spans="1:5" ht="19.5" customHeight="1" thickBot="1" x14ac:dyDescent="0.35">
      <c r="A14" s="29" t="s">
        <v>15</v>
      </c>
      <c r="B14" s="44"/>
      <c r="C14" s="46"/>
      <c r="D14" s="48"/>
      <c r="E14" s="55"/>
    </row>
    <row r="15" spans="1:5" ht="19.5" thickBot="1" x14ac:dyDescent="0.35">
      <c r="A15" s="27" t="s">
        <v>16</v>
      </c>
      <c r="B15" s="43">
        <v>3790</v>
      </c>
      <c r="C15" s="45"/>
      <c r="D15" s="47"/>
      <c r="E15" s="49">
        <f>B15*C15+(B15/151.67*D15)</f>
        <v>0</v>
      </c>
    </row>
    <row r="16" spans="1:5" s="3" customFormat="1" ht="19.5" thickBot="1" x14ac:dyDescent="0.35">
      <c r="A16" s="29" t="s">
        <v>17</v>
      </c>
      <c r="B16" s="44"/>
      <c r="C16" s="46"/>
      <c r="D16" s="48"/>
      <c r="E16" s="49"/>
    </row>
    <row r="17" spans="1:5" s="3" customFormat="1" ht="24" thickBot="1" x14ac:dyDescent="0.4">
      <c r="A17" s="25" t="s">
        <v>19</v>
      </c>
      <c r="B17" s="26"/>
      <c r="C17" s="39"/>
      <c r="D17" s="40"/>
      <c r="E17" s="41"/>
    </row>
    <row r="18" spans="1:5" s="3" customFormat="1" ht="24" thickBot="1" x14ac:dyDescent="0.35">
      <c r="A18" s="30" t="s">
        <v>20</v>
      </c>
      <c r="B18" s="11">
        <v>4190</v>
      </c>
      <c r="C18" s="37"/>
      <c r="D18" s="38"/>
      <c r="E18" s="42">
        <f>B18*C18+(B18/151.67*D18)</f>
        <v>0</v>
      </c>
    </row>
    <row r="19" spans="1:5" s="3" customFormat="1" ht="24" thickBot="1" x14ac:dyDescent="0.35">
      <c r="A19" s="30" t="s">
        <v>21</v>
      </c>
      <c r="B19" s="11">
        <v>3490</v>
      </c>
      <c r="C19" s="37"/>
      <c r="D19" s="38"/>
      <c r="E19" s="42">
        <f t="shared" ref="E19:E20" si="0">B19*C19+(B19/151.67*D19)</f>
        <v>0</v>
      </c>
    </row>
    <row r="20" spans="1:5" s="3" customFormat="1" ht="24" thickBot="1" x14ac:dyDescent="0.35">
      <c r="A20" s="30" t="s">
        <v>22</v>
      </c>
      <c r="B20" s="11">
        <v>2890</v>
      </c>
      <c r="C20" s="37"/>
      <c r="D20" s="38"/>
      <c r="E20" s="42">
        <f t="shared" si="0"/>
        <v>0</v>
      </c>
    </row>
  </sheetData>
  <sheetProtection algorithmName="SHA-512" hashValue="zxQntcAD/jinpW1g1hnHOATvAhkAzvEjE5zkHLkB6pGq3B/WdYFPfSaIc2yoQK08qS8qJMjlJY77Q8f/6RDOWA==" saltValue="HJTT3QtfI/C4cHdtekFafg==" spinCount="100000" sheet="1" objects="1" scenarios="1"/>
  <mergeCells count="21">
    <mergeCell ref="A1:E1"/>
    <mergeCell ref="B8:B11"/>
    <mergeCell ref="C8:C11"/>
    <mergeCell ref="D8:D11"/>
    <mergeCell ref="E8:E11"/>
    <mergeCell ref="B3:B4"/>
    <mergeCell ref="A3:A4"/>
    <mergeCell ref="D3:D4"/>
    <mergeCell ref="E3:E4"/>
    <mergeCell ref="B15:B16"/>
    <mergeCell ref="C15:C16"/>
    <mergeCell ref="D15:D16"/>
    <mergeCell ref="E15:E16"/>
    <mergeCell ref="B5:B7"/>
    <mergeCell ref="C5:C7"/>
    <mergeCell ref="D5:D7"/>
    <mergeCell ref="E5:E7"/>
    <mergeCell ref="B12:B14"/>
    <mergeCell ref="C12:C14"/>
    <mergeCell ref="D12:D14"/>
    <mergeCell ref="E12:E14"/>
  </mergeCells>
  <conditionalFormatting sqref="C5:C16 C18:C20">
    <cfRule type="cellIs" dxfId="3" priority="4" operator="lessThan">
      <formula>1</formula>
    </cfRule>
    <cfRule type="cellIs" dxfId="2" priority="2" operator="lessThan">
      <formula>1</formula>
    </cfRule>
  </conditionalFormatting>
  <conditionalFormatting sqref="D5:D16 D18:D20">
    <cfRule type="cellIs" dxfId="1" priority="3" operator="lessThan">
      <formula>1</formula>
    </cfRule>
    <cfRule type="cellIs" dxfId="0" priority="1" operator="lessThan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 COURTES - de 364 HEURES</vt:lpstr>
      <vt:lpstr>FORM LONGUES + de 364 HEURES</vt:lpstr>
    </vt:vector>
  </TitlesOfParts>
  <Company>ANFH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DERRIEN Annie</dc:creator>
  <cp:lastModifiedBy>DUBOIS Angéline</cp:lastModifiedBy>
  <dcterms:created xsi:type="dcterms:W3CDTF">2017-12-18T12:32:48Z</dcterms:created>
  <dcterms:modified xsi:type="dcterms:W3CDTF">2021-10-04T07:55:52Z</dcterms:modified>
</cp:coreProperties>
</file>