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theme/themeOverride2.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hidePivotFieldList="1" autoCompressPictures="0"/>
  <mc:AlternateContent xmlns:mc="http://schemas.openxmlformats.org/markup-compatibility/2006">
    <mc:Choice Requires="x15">
      <x15ac:absPath xmlns:x15ac="http://schemas.microsoft.com/office/spreadsheetml/2010/11/ac" url="S:\Provence\Clés de l'Egalité\Contenu clé USB Egalité Pro\"/>
    </mc:Choice>
  </mc:AlternateContent>
  <bookViews>
    <workbookView xWindow="0" yWindow="0" windowWidth="25530" windowHeight="9885"/>
  </bookViews>
  <sheets>
    <sheet name="MODE D'EMPLOI" sheetId="8" r:id="rId1"/>
    <sheet name="DONNEES GENERIQUES A REMPLIR" sheetId="4" r:id="rId2"/>
    <sheet name="DONNEES FOCUS A REMPLIR" sheetId="5" r:id="rId3"/>
    <sheet name="AUTODIAGNOSTIC Egalité pro" sheetId="7" r:id="rId4"/>
  </sheets>
  <externalReferences>
    <externalReference r:id="rId5"/>
  </externalReferences>
  <definedNames>
    <definedName name="AnalysePyramideAge">#REF!</definedName>
    <definedName name="AnalysePyramideAgeTitre">#REF!</definedName>
    <definedName name="CONTRAT">[1]Codification!$B$1:$B$7</definedName>
    <definedName name="contrat2">[1]Codification!$B$17:$B$22</definedName>
    <definedName name="CSP">[1]Codification!$B$17:$B$22</definedName>
    <definedName name="DonneesRHGPECN" localSheetId="3">#REF!</definedName>
    <definedName name="DonneesRHGPECN">#REF!</definedName>
    <definedName name="DonneesRHGPECNAbsent3Jours" localSheetId="3">#REF!</definedName>
    <definedName name="DonneesRHGPECNAbsent3Jours">#REF!</definedName>
    <definedName name="DonneesRHGPECNAbsentCourt" localSheetId="3">#REF!</definedName>
    <definedName name="DonneesRHGPECNAbsentCourt">#REF!</definedName>
    <definedName name="DonneesRHGPECNAbsentLong" localSheetId="3">#REF!</definedName>
    <definedName name="DonneesRHGPECNAbsentLong">#REF!</definedName>
    <definedName name="DonneesRHGPECNAccident" localSheetId="3">#REF!</definedName>
    <definedName name="DonneesRHGPECNAccident">#REF!</definedName>
    <definedName name="DonneesRHGPECNEffectif" localSheetId="3">#REF!</definedName>
    <definedName name="DonneesRHGPECNEffectif">#REF!</definedName>
    <definedName name="DonneesRHGPECNMaladie" localSheetId="3">#REF!</definedName>
    <definedName name="DonneesRHGPECNMaladie">#REF!</definedName>
    <definedName name="DonneesRHGPECNMDeuxAbsent3Jours">#REF!</definedName>
    <definedName name="DonneesRHGPECNMDeuxAbsentCourt">#REF!</definedName>
    <definedName name="DonneesRHGPECNMDeuxAbsentLong">#REF!</definedName>
    <definedName name="DonneesRHGPECNMTroisAbsent3Jours">#REF!</definedName>
    <definedName name="DonneesRHGPECNMTroisAbsentCourt">#REF!</definedName>
    <definedName name="DonneesRHGPECNMTroisAbsentLong">#REF!</definedName>
    <definedName name="DonneesRHGPECNMUn" localSheetId="3">#REF!</definedName>
    <definedName name="DonneesRHGPECNMUn">#REF!</definedName>
    <definedName name="DonneesRHGPECNMUnAbsent3Jours" localSheetId="3">#REF!</definedName>
    <definedName name="DonneesRHGPECNMUnAbsent3Jours">#REF!</definedName>
    <definedName name="DonneesRHGPECNMUnAbsentCourt" localSheetId="3">#REF!</definedName>
    <definedName name="DonneesRHGPECNMUnAbsentCourt">#REF!</definedName>
    <definedName name="DonneesRHGPECNMUnAbsentLong" localSheetId="3">#REF!</definedName>
    <definedName name="DonneesRHGPECNMUnAbsentLong">#REF!</definedName>
    <definedName name="DonneesRHGPECNMUnAccident" localSheetId="3">#REF!</definedName>
    <definedName name="DonneesRHGPECNMUnAccident">#REF!</definedName>
    <definedName name="DonneesRHGPECNMUnEffectif" localSheetId="3">#REF!</definedName>
    <definedName name="DonneesRHGPECNMUnEffectif">#REF!</definedName>
    <definedName name="DonneesRHGPECNMUnMaladie" localSheetId="3">#REF!</definedName>
    <definedName name="DonneesRHGPECNMUnMaladie">#REF!</definedName>
    <definedName name="FAAnalysePyramideAge">#REF!</definedName>
    <definedName name="FAAnalysePyramideAgeCas1">#REF!</definedName>
    <definedName name="FAAnalysePyramideAgeCas2">#REF!</definedName>
    <definedName name="FAAnalysePyramideAgeTitre">#REF!</definedName>
    <definedName name="FIGAnalysePyramideAge">#REF!</definedName>
    <definedName name="FIGAnalysePyramideAgeTitre">#REF!</definedName>
    <definedName name="GENRE">[1]Codification!$B$9:$B$10</definedName>
    <definedName name="SERVICE3">[1]Codification!$B$25:$B$38</definedName>
    <definedName name="SOUSTITRE">#REF!</definedName>
    <definedName name="_xlnm.Print_Area" localSheetId="3">'AUTODIAGNOSTIC Egalité pro'!$A$1:$F$285</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I124" i="4" l="1"/>
  <c r="E4" i="5" l="1"/>
  <c r="F30" i="4"/>
  <c r="F31" i="4"/>
  <c r="F32" i="4"/>
  <c r="F36" i="4" s="1"/>
  <c r="F33" i="4"/>
  <c r="H33" i="4" s="1"/>
  <c r="F34" i="4"/>
  <c r="F26" i="4"/>
  <c r="G26" i="4" s="1"/>
  <c r="F27" i="4"/>
  <c r="F28" i="4"/>
  <c r="F69" i="4"/>
  <c r="F70" i="4"/>
  <c r="H70" i="4" s="1"/>
  <c r="F71" i="4"/>
  <c r="H71" i="4" s="1"/>
  <c r="F72" i="4"/>
  <c r="G72" i="4" s="1"/>
  <c r="F73" i="4"/>
  <c r="G73" i="4" s="1"/>
  <c r="F74" i="4"/>
  <c r="H74" i="4" s="1"/>
  <c r="F75" i="4"/>
  <c r="G75" i="4" s="1"/>
  <c r="F76" i="4"/>
  <c r="F77" i="4"/>
  <c r="G77" i="4" s="1"/>
  <c r="F78" i="4"/>
  <c r="H78" i="4" s="1"/>
  <c r="F52" i="4"/>
  <c r="H52" i="4" s="1"/>
  <c r="F53" i="4"/>
  <c r="F62" i="4"/>
  <c r="F63" i="4"/>
  <c r="F64" i="4"/>
  <c r="F65" i="4"/>
  <c r="F66" i="4"/>
  <c r="J67" i="4" s="1"/>
  <c r="F67" i="4"/>
  <c r="H67" i="4" s="1"/>
  <c r="F55" i="4"/>
  <c r="G55" i="4" s="1"/>
  <c r="I55" i="4" s="1"/>
  <c r="F56" i="4"/>
  <c r="F57" i="4"/>
  <c r="F58" i="4"/>
  <c r="F59" i="4"/>
  <c r="F60" i="4"/>
  <c r="G60" i="4" s="1"/>
  <c r="F40" i="4"/>
  <c r="F41" i="4"/>
  <c r="J43" i="4" s="1"/>
  <c r="F42" i="4"/>
  <c r="F43" i="4"/>
  <c r="F10" i="4"/>
  <c r="F11" i="4"/>
  <c r="H11" i="4" s="1"/>
  <c r="F16" i="4"/>
  <c r="F17" i="4"/>
  <c r="H17" i="4" s="1"/>
  <c r="F18" i="4"/>
  <c r="F20" i="4"/>
  <c r="F21" i="4"/>
  <c r="F22" i="4"/>
  <c r="H30" i="4"/>
  <c r="E205" i="7"/>
  <c r="D205" i="7"/>
  <c r="E204" i="7"/>
  <c r="D204" i="7"/>
  <c r="E189" i="7"/>
  <c r="D189" i="7"/>
  <c r="E186" i="7"/>
  <c r="D186" i="7"/>
  <c r="H18" i="5"/>
  <c r="H17" i="5"/>
  <c r="H14" i="5"/>
  <c r="H13" i="5"/>
  <c r="H12" i="5"/>
  <c r="H11" i="5"/>
  <c r="H28" i="4"/>
  <c r="G27" i="4"/>
  <c r="G10" i="4"/>
  <c r="I10" i="4" s="1"/>
  <c r="E21" i="5"/>
  <c r="G21" i="5" s="1"/>
  <c r="E20" i="5"/>
  <c r="G20" i="5" s="1"/>
  <c r="F20" i="5"/>
  <c r="H20" i="5" s="1"/>
  <c r="F91" i="4"/>
  <c r="B65" i="7"/>
  <c r="B64" i="7"/>
  <c r="B61" i="7"/>
  <c r="A60" i="7"/>
  <c r="B58" i="7"/>
  <c r="B57" i="7"/>
  <c r="B54" i="7"/>
  <c r="B53" i="7"/>
  <c r="B52" i="7"/>
  <c r="B46" i="7"/>
  <c r="B45" i="7"/>
  <c r="B42" i="7"/>
  <c r="B39" i="7"/>
  <c r="B38" i="7"/>
  <c r="A37" i="7"/>
  <c r="B33" i="7"/>
  <c r="B32" i="7"/>
  <c r="B31" i="7"/>
  <c r="B28" i="7"/>
  <c r="B27" i="7"/>
  <c r="B26" i="7"/>
  <c r="B25" i="7"/>
  <c r="B24" i="7"/>
  <c r="A23" i="7"/>
  <c r="F49" i="4"/>
  <c r="F48" i="4"/>
  <c r="F47" i="4"/>
  <c r="F46" i="4"/>
  <c r="F45" i="4"/>
  <c r="E8" i="5"/>
  <c r="F8" i="5" s="1"/>
  <c r="E7" i="5"/>
  <c r="G7" i="5"/>
  <c r="E5" i="5"/>
  <c r="G5" i="5"/>
  <c r="G4" i="5"/>
  <c r="E3" i="5"/>
  <c r="G3" i="5" s="1"/>
  <c r="H3" i="5" s="1"/>
  <c r="F3" i="5"/>
  <c r="F133" i="4"/>
  <c r="G133" i="4" s="1"/>
  <c r="I133" i="4" s="1"/>
  <c r="F130" i="4"/>
  <c r="H130" i="4" s="1"/>
  <c r="I130" i="4" s="1"/>
  <c r="I123" i="4"/>
  <c r="I122" i="4"/>
  <c r="I95" i="4"/>
  <c r="F128" i="4"/>
  <c r="F127" i="4"/>
  <c r="F126" i="4"/>
  <c r="F118" i="4"/>
  <c r="G118" i="4"/>
  <c r="F119" i="4"/>
  <c r="H119" i="4" s="1"/>
  <c r="F117" i="4"/>
  <c r="H117" i="4" s="1"/>
  <c r="F114" i="4"/>
  <c r="G114" i="4"/>
  <c r="H114" i="4"/>
  <c r="F113" i="4"/>
  <c r="G113" i="4" s="1"/>
  <c r="I113" i="4" s="1"/>
  <c r="H113" i="4"/>
  <c r="F112" i="4"/>
  <c r="G112" i="4" s="1"/>
  <c r="I112" i="4" s="1"/>
  <c r="H112" i="4"/>
  <c r="F105" i="4"/>
  <c r="G105" i="4" s="1"/>
  <c r="I105" i="4" s="1"/>
  <c r="F106" i="4"/>
  <c r="H106" i="4" s="1"/>
  <c r="G106" i="4"/>
  <c r="I106" i="4" s="1"/>
  <c r="F107" i="4"/>
  <c r="H107" i="4" s="1"/>
  <c r="I107" i="4" s="1"/>
  <c r="G107" i="4"/>
  <c r="F108" i="4"/>
  <c r="H108" i="4" s="1"/>
  <c r="I108" i="4" s="1"/>
  <c r="F109" i="4"/>
  <c r="G109" i="4" s="1"/>
  <c r="I109" i="4" s="1"/>
  <c r="F104" i="4"/>
  <c r="G104" i="4" s="1"/>
  <c r="I104" i="4" s="1"/>
  <c r="H104" i="4"/>
  <c r="F98" i="4"/>
  <c r="G98" i="4" s="1"/>
  <c r="I98" i="4" s="1"/>
  <c r="H98" i="4"/>
  <c r="F99" i="4"/>
  <c r="G99" i="4" s="1"/>
  <c r="I99" i="4" s="1"/>
  <c r="F100" i="4"/>
  <c r="H100" i="4" s="1"/>
  <c r="F101" i="4"/>
  <c r="H101" i="4" s="1"/>
  <c r="F102" i="4"/>
  <c r="H102" i="4"/>
  <c r="F97" i="4"/>
  <c r="H97" i="4"/>
  <c r="F89" i="4"/>
  <c r="H89" i="4" s="1"/>
  <c r="G89" i="4"/>
  <c r="I89" i="4" s="1"/>
  <c r="H76" i="4"/>
  <c r="G71" i="4"/>
  <c r="H69" i="4"/>
  <c r="H66" i="4"/>
  <c r="H65" i="4"/>
  <c r="G64" i="4"/>
  <c r="I64" i="4" s="1"/>
  <c r="H63" i="4"/>
  <c r="G62" i="4"/>
  <c r="H62" i="4"/>
  <c r="G56" i="4"/>
  <c r="I56" i="4" s="1"/>
  <c r="G57" i="4"/>
  <c r="G58" i="4"/>
  <c r="I58" i="4" s="1"/>
  <c r="H59" i="4"/>
  <c r="G59" i="4"/>
  <c r="H55" i="4"/>
  <c r="H53" i="4"/>
  <c r="G42" i="4"/>
  <c r="G43" i="4"/>
  <c r="G40" i="4"/>
  <c r="H40" i="4"/>
  <c r="F38" i="4"/>
  <c r="H31" i="4"/>
  <c r="H27" i="4"/>
  <c r="G22" i="4"/>
  <c r="G21" i="4"/>
  <c r="I21" i="4" s="1"/>
  <c r="H21" i="4"/>
  <c r="G20" i="4"/>
  <c r="G18" i="4"/>
  <c r="H16" i="4"/>
  <c r="F12" i="4"/>
  <c r="H12" i="4"/>
  <c r="F13" i="4"/>
  <c r="G13" i="4" s="1"/>
  <c r="H99" i="4"/>
  <c r="G130" i="4"/>
  <c r="G63" i="4"/>
  <c r="I63" i="4" s="1"/>
  <c r="G16" i="4"/>
  <c r="G12" i="4"/>
  <c r="I12" i="4" s="1"/>
  <c r="G32" i="4"/>
  <c r="G30" i="4"/>
  <c r="I30" i="4" s="1"/>
  <c r="I40" i="4"/>
  <c r="H20" i="4"/>
  <c r="I20" i="4"/>
  <c r="G65" i="4"/>
  <c r="I65" i="4" s="1"/>
  <c r="I59" i="4"/>
  <c r="H64" i="4"/>
  <c r="G117" i="4"/>
  <c r="I117" i="4" s="1"/>
  <c r="G76" i="4"/>
  <c r="G108" i="4"/>
  <c r="F4" i="5"/>
  <c r="H4" i="5" s="1"/>
  <c r="F7" i="5"/>
  <c r="H7" i="5"/>
  <c r="H133" i="4"/>
  <c r="H118" i="4"/>
  <c r="I118" i="4"/>
  <c r="I114" i="4"/>
  <c r="I62" i="4"/>
  <c r="H57" i="4"/>
  <c r="I57" i="4" s="1"/>
  <c r="G53" i="4"/>
  <c r="I53" i="4" s="1"/>
  <c r="H42" i="4"/>
  <c r="I42" i="4"/>
  <c r="I27" i="4"/>
  <c r="I16" i="4"/>
  <c r="H22" i="4"/>
  <c r="I22" i="4"/>
  <c r="H18" i="4"/>
  <c r="I18" i="4" s="1"/>
  <c r="H10" i="4"/>
  <c r="H34" i="4"/>
  <c r="G34" i="4"/>
  <c r="I34" i="4" s="1"/>
  <c r="G97" i="4"/>
  <c r="I97" i="4"/>
  <c r="H43" i="4"/>
  <c r="I43" i="4"/>
  <c r="F5" i="5"/>
  <c r="H5" i="5" s="1"/>
  <c r="G31" i="4"/>
  <c r="I31" i="4" s="1"/>
  <c r="H41" i="4"/>
  <c r="H56" i="4"/>
  <c r="G69" i="4"/>
  <c r="I69" i="4" s="1"/>
  <c r="H105" i="4"/>
  <c r="G28" i="4"/>
  <c r="I28" i="4"/>
  <c r="H58" i="4"/>
  <c r="H77" i="4"/>
  <c r="H109" i="4"/>
  <c r="G102" i="4"/>
  <c r="I102" i="4"/>
  <c r="G74" i="4" l="1"/>
  <c r="I74" i="4" s="1"/>
  <c r="I71" i="4"/>
  <c r="H73" i="4"/>
  <c r="I73" i="4" s="1"/>
  <c r="I77" i="4"/>
  <c r="I76" i="4"/>
  <c r="H75" i="4"/>
  <c r="I75" i="4" s="1"/>
  <c r="H72" i="4"/>
  <c r="I72" i="4" s="1"/>
  <c r="H8" i="5"/>
  <c r="I60" i="4"/>
  <c r="G66" i="4"/>
  <c r="I66" i="4" s="1"/>
  <c r="H32" i="4"/>
  <c r="I32" i="4" s="1"/>
  <c r="G33" i="4"/>
  <c r="I33" i="4" s="1"/>
  <c r="G70" i="4"/>
  <c r="I70" i="4" s="1"/>
  <c r="G101" i="4"/>
  <c r="I101" i="4" s="1"/>
  <c r="G8" i="5"/>
  <c r="J78" i="4"/>
  <c r="G11" i="4"/>
  <c r="I11" i="4" s="1"/>
  <c r="H26" i="4"/>
  <c r="I26" i="4" s="1"/>
  <c r="G67" i="4"/>
  <c r="I67" i="4" s="1"/>
  <c r="H13" i="4"/>
  <c r="I13" i="4" s="1"/>
  <c r="G100" i="4"/>
  <c r="I100" i="4" s="1"/>
  <c r="G119" i="4"/>
  <c r="I119" i="4" s="1"/>
  <c r="J60" i="4"/>
  <c r="F24" i="4"/>
  <c r="J24" i="4" s="1"/>
  <c r="G17" i="4"/>
  <c r="I17" i="4" s="1"/>
  <c r="G52" i="4"/>
  <c r="I52" i="4" s="1"/>
  <c r="G78" i="4"/>
  <c r="I78" i="4" s="1"/>
  <c r="F21" i="5"/>
  <c r="H21" i="5" s="1"/>
  <c r="G41" i="4"/>
  <c r="I41" i="4" s="1"/>
  <c r="J53" i="4"/>
  <c r="H60" i="4"/>
</calcChain>
</file>

<file path=xl/comments1.xml><?xml version="1.0" encoding="utf-8"?>
<comments xmlns="http://schemas.openxmlformats.org/spreadsheetml/2006/main">
  <authors>
    <author>SAYCHANH Jenna</author>
  </authors>
  <commentList>
    <comment ref="A6" authorId="0" shapeId="0">
      <text>
        <r>
          <rPr>
            <sz val="9"/>
            <color indexed="81"/>
            <rFont val="Tahoma"/>
            <family val="2"/>
          </rPr>
          <t xml:space="preserve">Personnalisez 
</t>
        </r>
      </text>
    </comment>
    <comment ref="E7" authorId="0" shapeId="0">
      <text>
        <r>
          <rPr>
            <b/>
            <sz val="9"/>
            <color indexed="81"/>
            <rFont val="Tahoma"/>
            <family val="2"/>
          </rPr>
          <t>ANFH:</t>
        </r>
        <r>
          <rPr>
            <sz val="9"/>
            <color indexed="81"/>
            <rFont val="Tahoma"/>
            <family val="2"/>
          </rPr>
          <t xml:space="preserve">
Renseignez l'exercice de référence</t>
        </r>
      </text>
    </comment>
  </commentList>
</comments>
</file>

<file path=xl/sharedStrings.xml><?xml version="1.0" encoding="utf-8"?>
<sst xmlns="http://schemas.openxmlformats.org/spreadsheetml/2006/main" count="348" uniqueCount="240">
  <si>
    <t>H</t>
  </si>
  <si>
    <t>F</t>
  </si>
  <si>
    <t>TOTAL</t>
  </si>
  <si>
    <t>EFFECTIF PHYSIQUE</t>
  </si>
  <si>
    <t>EFFECTIF ETPR</t>
  </si>
  <si>
    <t>CDD</t>
  </si>
  <si>
    <t>CDI</t>
  </si>
  <si>
    <t>% H</t>
  </si>
  <si>
    <t>% F</t>
  </si>
  <si>
    <t>EFFECTIF PNM TEMPS PLEIN</t>
  </si>
  <si>
    <t>EFFECTIF PNM TEMPS PARTIEL</t>
  </si>
  <si>
    <t>EFFECTIF GLOBAL TEMPS PLEIN</t>
  </si>
  <si>
    <t>EFFECTIF GLOBAL TEMPS PARTIEL</t>
  </si>
  <si>
    <t>CF INDIC 6a</t>
  </si>
  <si>
    <t>CF INDIC 7</t>
  </si>
  <si>
    <t>CF INDIC 10</t>
  </si>
  <si>
    <t>CF INDIC 19</t>
  </si>
  <si>
    <t>CF INDIC 20</t>
  </si>
  <si>
    <t>CF INDIC 23</t>
  </si>
  <si>
    <t>Effectifs physiques INFIRMIERS/INFIRMIERES tous grades confondus</t>
  </si>
  <si>
    <t>Effectifs physiques CADRES DE SANTE PARAMEDICAUX INFIRMIERS</t>
  </si>
  <si>
    <t>Effectifs physiques CADRES SUPERIEURS DE SANTE PARAMEDICAUX INFIRMIERS</t>
  </si>
  <si>
    <t>Effectifs physiques PRATICIENS HOSPITALIERS TEMPS PLEIN</t>
  </si>
  <si>
    <t>AGE MOYEN PERSONNEL MEDICAL</t>
  </si>
  <si>
    <t>Proportion de femmes "cadres de santé paramédicaux infirmiers" au regard du nombre de femmes au sein de toute la population infirmière</t>
  </si>
  <si>
    <t>Proportion de femmes "cadres supérieurs de santé paramédicaux infirmiers" au regard du nombre de femmes au sein de toute la population infirmière</t>
  </si>
  <si>
    <t>Proportion d'hommes "cadres de santé paramédicaux infirmiers" au regard du nombre d'hommes au sein de toute la population infirmière</t>
  </si>
  <si>
    <t>Proportion d'hommes "cadres supérieurs de santé paramédicaux infirmiers" au regard du nombre d'hommes au sein de toute la population infirmière</t>
  </si>
  <si>
    <t>Proportion d'hommes "chefs de pôle praticiens hospitaliers" au regard de la population masculine des praticiens hospitaliers temps plein</t>
  </si>
  <si>
    <t>CF INDIC 6</t>
  </si>
  <si>
    <t>CF INDIC 21</t>
  </si>
  <si>
    <t>NB DE PLACES EN CRECHE</t>
  </si>
  <si>
    <t>NB DE PLACES EN CRECHE OFFERTES</t>
  </si>
  <si>
    <t>NB DE DEMANDES de places en crèche INSATISFAITES</t>
  </si>
  <si>
    <t>LEGENDE COULEURS :</t>
  </si>
  <si>
    <t>EFFECTIF GLOBAL DE L'ETABLISSEMENT</t>
  </si>
  <si>
    <t>Cat A</t>
  </si>
  <si>
    <t>Cat B</t>
  </si>
  <si>
    <t>Cat C</t>
  </si>
  <si>
    <t>EFFECTIF PERSONNEL NON MEDICAL</t>
  </si>
  <si>
    <t>EFFECTIF PERSONNEL MEDICAL</t>
  </si>
  <si>
    <t xml:space="preserve"> &lt;25 ANS</t>
  </si>
  <si>
    <t xml:space="preserve"> 25 - 40 ANS</t>
  </si>
  <si>
    <t xml:space="preserve"> 41 - 55 ANS</t>
  </si>
  <si>
    <t xml:space="preserve"> &gt;55 ANS</t>
  </si>
  <si>
    <t>PART DES PRIMES et INDEMNITES en pourcentage de la Rémunération globale du PM</t>
  </si>
  <si>
    <t>NOM ETABLISSEMENT</t>
  </si>
  <si>
    <t>Sommaire</t>
  </si>
  <si>
    <t>I Analyse de l'effectif par genre</t>
  </si>
  <si>
    <t>Age moyen par Genre</t>
  </si>
  <si>
    <t>III Analyse des recrutements et départs par genre</t>
  </si>
  <si>
    <t>IV Analyse des positionnements et des promotions par genre</t>
  </si>
  <si>
    <t>V Analyse des études promotionnelles par genre</t>
  </si>
  <si>
    <t>Etudes promotionnelles</t>
  </si>
  <si>
    <t>VI Analyse de la rémunération par genre</t>
  </si>
  <si>
    <t>VII Analyse des conditions de travail par genre</t>
  </si>
  <si>
    <t>IX Analyse de l'organisation du travail et Equilibre vie privée/vie professionnelle par genre</t>
  </si>
  <si>
    <t>Facilités d'accès à la Crèche</t>
  </si>
  <si>
    <t>Fiche d'identité de l'établissement</t>
  </si>
  <si>
    <t>RAISON SOCIALE</t>
  </si>
  <si>
    <t>ADRESSE POSTALE 1</t>
  </si>
  <si>
    <t>ADRESSE POSTALE 2</t>
  </si>
  <si>
    <t>CODE POSTAL</t>
  </si>
  <si>
    <t>VILLE</t>
  </si>
  <si>
    <t>TELEPHONE</t>
  </si>
  <si>
    <t>autre</t>
  </si>
  <si>
    <t>SITE WEB</t>
  </si>
  <si>
    <t>FINESS</t>
  </si>
  <si>
    <t>TYPE D'ETABLISSEMENT</t>
  </si>
  <si>
    <t>CONTACT ETABLISSEMENT</t>
  </si>
  <si>
    <t>NOM DU CONTACT</t>
  </si>
  <si>
    <t>FONCTION DU CONTACT</t>
  </si>
  <si>
    <t>COORDONNEES DU CONTACT</t>
  </si>
  <si>
    <t>Autres coordonnées</t>
  </si>
  <si>
    <t>EFFECTIF</t>
  </si>
  <si>
    <t>EFFECTIF TOTAL (PM et PNM hors contrats aidés) au 31/12/N-1</t>
  </si>
  <si>
    <t>Rappel des enjeux</t>
  </si>
  <si>
    <t>Organisation de la démarche</t>
  </si>
  <si>
    <t>Objectif de l'intervention</t>
  </si>
  <si>
    <t>Favoriser l’émergence d’une réflexion de Gestion des Ressources Humaines sous l’angle de la diversité par rapport aux genres  (effectif, pyramide des âges, promotion, rémunération, formation, articulation vie privée vie professionnelle, …) et en cohérence avec les autres actions menées au niveau de l’établissement.</t>
  </si>
  <si>
    <t>Présentation de l'outil</t>
  </si>
  <si>
    <t>Répartition de l’effectif physique et des ETPR (Equivalent Temps Plein Rémunéré)</t>
  </si>
  <si>
    <t>Répartition de l'effectif physique par genre:</t>
  </si>
  <si>
    <t>Répartition des ETPR par genre:</t>
  </si>
  <si>
    <t>Répartition des ETPR du PNM et du PM par statut</t>
  </si>
  <si>
    <t>Répartition des ETPR du PNM par catégorie et filière</t>
  </si>
  <si>
    <t>Répartition des cadres de santé paramédicaux infirmiers</t>
  </si>
  <si>
    <t>Répartition des cadres supérieurs de santé paramédicaux infirmiers</t>
  </si>
  <si>
    <t>Age moyen du Personnel Médical</t>
  </si>
  <si>
    <t>Répartition de l’effectif physique du PNM temps partiel, temps plein, par statut et catégorie</t>
  </si>
  <si>
    <t>Le taux de femmes et d'hommes parmi les agents à temps partiel au sein du PNM</t>
  </si>
  <si>
    <t>Turnover</t>
  </si>
  <si>
    <t>Proportion de femmes cadres de santé paramédicaux infimiers (sur la population des infirmières féminines)</t>
  </si>
  <si>
    <t>Proportion de femmes cadres supérieurs de santé paramédicaux infimiers (sur la population des infirmières féminines)</t>
  </si>
  <si>
    <t>Proportion d'hommes cadres de santé paramédicaux infimiers (sur la population des infirmiers masculins)</t>
  </si>
  <si>
    <t>Nombre de départs en études promotionnelles par genre</t>
  </si>
  <si>
    <t>Grade</t>
  </si>
  <si>
    <t>Le nombre d'Accidents de travail du PNM par filière</t>
  </si>
  <si>
    <t>Absentéisme pour motif médical</t>
  </si>
  <si>
    <t>Le nombre de Congés Parentaux par genre</t>
  </si>
  <si>
    <t>Le nombre de jours Enfant Malade</t>
  </si>
  <si>
    <t>Nombre de places</t>
  </si>
  <si>
    <t>Nombre de places offertes</t>
  </si>
  <si>
    <t>Nombre de demandes insatisfaites</t>
  </si>
  <si>
    <t>Nombre</t>
  </si>
  <si>
    <t>Effectif</t>
  </si>
  <si>
    <t>ETPR</t>
  </si>
  <si>
    <t>Age moyen par Filière</t>
  </si>
  <si>
    <t>TAUX D'ABSENTEISME</t>
  </si>
  <si>
    <t>PM</t>
  </si>
  <si>
    <t>PNM</t>
  </si>
  <si>
    <t>TAUX TURNOVER</t>
  </si>
  <si>
    <t>Nombre d'ACCIDENTS DE TRAVAIL</t>
  </si>
  <si>
    <t>ETUDES PROMOTIONNELLES</t>
  </si>
  <si>
    <t xml:space="preserve">PNM </t>
  </si>
  <si>
    <t xml:space="preserve">TEMPS PLEIN </t>
  </si>
  <si>
    <t>TEMPS PARTIEL</t>
  </si>
  <si>
    <t>REMUNERATION MOYENNE BRUTE primes et indemnités comprises</t>
  </si>
  <si>
    <t>Total %</t>
  </si>
  <si>
    <t>CF INDIC 1</t>
  </si>
  <si>
    <t>TAUX</t>
  </si>
  <si>
    <t>Taux de femmes et d'hommes parmi les agents à Temps partiel</t>
  </si>
  <si>
    <t>Turnover de l'effectif</t>
  </si>
  <si>
    <t>PART DES PRIMES et INDEMNITES en pourcentage de la Rémunération globale du PNM</t>
  </si>
  <si>
    <t>NOMBRE D'ABSENCES</t>
  </si>
  <si>
    <t>CF INDIC 6b</t>
  </si>
  <si>
    <t>NOMBRE</t>
  </si>
  <si>
    <t>Montant</t>
  </si>
  <si>
    <t xml:space="preserve"> Jours Enfant Malade</t>
  </si>
  <si>
    <t>Facilités d'accès à la crèche</t>
  </si>
  <si>
    <t>Indicateur de Référence du Bilan Social</t>
  </si>
  <si>
    <t>Expression des Données</t>
  </si>
  <si>
    <t>Données Traitées</t>
  </si>
  <si>
    <t>Soignante</t>
  </si>
  <si>
    <t>Administrative</t>
  </si>
  <si>
    <t>Médico-Technique</t>
  </si>
  <si>
    <t>Socio-Educative</t>
  </si>
  <si>
    <t>Technique-Ouvrière</t>
  </si>
  <si>
    <t>Le nombre de Maladies Professionnelles (et maladies reconnues imputables au service)</t>
  </si>
  <si>
    <t>Nombre de MALADIES PROFESSIONNELLES</t>
  </si>
  <si>
    <t>Bénéfciaires d'un congé parental</t>
  </si>
  <si>
    <t>Rémunérations moyennes brutes, primes et indemnités comprises</t>
  </si>
  <si>
    <t>Rémunération moyenne brute, primes et indemnités comprises</t>
  </si>
  <si>
    <t>Rémunération moyenne brute, primes et indemnités comprises, par genre</t>
  </si>
  <si>
    <r>
      <rPr>
        <b/>
        <u/>
        <sz val="12"/>
        <color theme="1"/>
        <rFont val="Calibri"/>
        <family val="2"/>
        <scheme val="minor"/>
      </rPr>
      <t>Part des primes et indemnités</t>
    </r>
    <r>
      <rPr>
        <b/>
        <sz val="12"/>
        <color theme="1"/>
        <rFont val="Calibri"/>
        <family val="2"/>
        <scheme val="minor"/>
      </rPr>
      <t xml:space="preserve"> dans la rémunération globale du </t>
    </r>
    <r>
      <rPr>
        <b/>
        <u/>
        <sz val="12"/>
        <color theme="1"/>
        <rFont val="Calibri"/>
        <family val="2"/>
        <scheme val="minor"/>
      </rPr>
      <t>PNM</t>
    </r>
  </si>
  <si>
    <r>
      <rPr>
        <b/>
        <u/>
        <sz val="12"/>
        <color theme="1"/>
        <rFont val="Calibri"/>
        <family val="2"/>
        <scheme val="minor"/>
      </rPr>
      <t>Part des primes et indemnités</t>
    </r>
    <r>
      <rPr>
        <b/>
        <sz val="12"/>
        <color theme="1"/>
        <rFont val="Calibri"/>
        <family val="2"/>
        <scheme val="minor"/>
      </rPr>
      <t xml:space="preserve"> dans la rémunération globale du </t>
    </r>
    <r>
      <rPr>
        <b/>
        <u/>
        <sz val="12"/>
        <color theme="1"/>
        <rFont val="Calibri"/>
        <family val="2"/>
        <scheme val="minor"/>
      </rPr>
      <t>PM</t>
    </r>
  </si>
  <si>
    <t>Rémunérations moyennes brutes, primes et indemnités comprises, du PNM par statut et catégorie</t>
  </si>
  <si>
    <t>Filière Soignante</t>
  </si>
  <si>
    <r>
      <rPr>
        <b/>
        <sz val="6"/>
        <color rgb="FF000000"/>
        <rFont val="Calibri"/>
        <family val="2"/>
        <scheme val="minor"/>
      </rPr>
      <t xml:space="preserve">              </t>
    </r>
    <r>
      <rPr>
        <b/>
        <sz val="12"/>
        <color rgb="FF000000"/>
        <rFont val="Calibri"/>
        <family val="2"/>
        <scheme val="minor"/>
      </rPr>
      <t xml:space="preserve">
                           N.B. Par défaut le personnel de rééducation est comptabilisé dans la filière soin.</t>
    </r>
  </si>
  <si>
    <t>Nombre de départs en congé parental par genre
Proportion de femmes et d'hommes parmi les bénéficiaires d'un congé parental</t>
  </si>
  <si>
    <r>
      <t xml:space="preserve">Diagnostic Egalité Professionnelle </t>
    </r>
    <r>
      <rPr>
        <b/>
        <sz val="11"/>
        <color theme="0"/>
        <rFont val="Calibri"/>
        <family val="2"/>
        <scheme val="minor"/>
      </rPr>
      <t xml:space="preserve"> (effectif  présent au 31/12/N-1)</t>
    </r>
  </si>
  <si>
    <t>NE PAS REMPLIR NI MODIFIER</t>
  </si>
  <si>
    <t>Proportion de femmes et d'hommes infirmier-e-s aux postes d'encadrement</t>
  </si>
  <si>
    <t>Promotion des chefs et cheffes de pôle Praticien-ne-s Hospitalier-e-s</t>
  </si>
  <si>
    <t>Autres PM</t>
  </si>
  <si>
    <t>Répartition des infirmier-ères 
(tous grades cumulés)</t>
  </si>
  <si>
    <t xml:space="preserve">Etape </t>
  </si>
  <si>
    <t>Onglet</t>
  </si>
  <si>
    <t>Actions</t>
  </si>
  <si>
    <t>Données génériques à remplir</t>
  </si>
  <si>
    <t>Données Focus à remplir</t>
  </si>
  <si>
    <t>Autodiagnostic Egalité pro</t>
  </si>
  <si>
    <r>
      <t xml:space="preserve">Renseigner la </t>
    </r>
    <r>
      <rPr>
        <b/>
        <sz val="11"/>
        <color theme="9" tint="-0.249977111117893"/>
        <rFont val="Calibri"/>
        <family val="2"/>
        <scheme val="minor"/>
      </rPr>
      <t>« fiche identité de l’établissement »</t>
    </r>
    <r>
      <rPr>
        <sz val="11"/>
        <color theme="1"/>
        <rFont val="Calibri"/>
        <family val="2"/>
        <scheme val="minor"/>
      </rPr>
      <t>, page 3.</t>
    </r>
  </si>
  <si>
    <t>Conseil &amp; formation</t>
  </si>
  <si>
    <t>Stratégie, organisation et développement des ressources humaines</t>
  </si>
  <si>
    <r>
      <t>Antenne SUD</t>
    </r>
    <r>
      <rPr>
        <sz val="8"/>
        <color rgb="FF2A3B80"/>
        <rFont val="Calibri"/>
        <family val="2"/>
        <scheme val="minor"/>
      </rPr>
      <t xml:space="preserve">  </t>
    </r>
    <r>
      <rPr>
        <sz val="8"/>
        <color theme="1"/>
        <rFont val="Calibri"/>
        <family val="2"/>
        <scheme val="minor"/>
      </rPr>
      <t>60 Chemin de Fontanille - BP 91502 84916 AVIGNON Cedex 9</t>
    </r>
  </si>
  <si>
    <r>
      <t>Antenne EST</t>
    </r>
    <r>
      <rPr>
        <sz val="8"/>
        <color theme="1"/>
        <rFont val="Calibri"/>
        <family val="2"/>
        <scheme val="minor"/>
      </rPr>
      <t xml:space="preserve">  10 place Charles Beraudier 69428 LYON Cedex 03</t>
    </r>
  </si>
  <si>
    <r>
      <t>Antenne OUEST</t>
    </r>
    <r>
      <rPr>
        <sz val="8"/>
        <color theme="1"/>
        <rFont val="Calibri"/>
        <family val="2"/>
        <scheme val="minor"/>
      </rPr>
      <t xml:space="preserve">  Espace Performance 2B, avenue du Prfesseur Jean Rouxel 44470 CARQUEFOU</t>
    </r>
  </si>
  <si>
    <r>
      <t>Antenne CENTRE</t>
    </r>
    <r>
      <rPr>
        <sz val="8"/>
        <color theme="1"/>
        <rFont val="Calibri"/>
        <family val="2"/>
        <scheme val="minor"/>
      </rPr>
      <t xml:space="preserve">  19 rue du Montant 63540 ROMAGNAT</t>
    </r>
  </si>
  <si>
    <r>
      <t>Antenne  NORD</t>
    </r>
    <r>
      <rPr>
        <sz val="8"/>
        <color theme="1"/>
        <rFont val="Calibri"/>
        <family val="2"/>
        <scheme val="minor"/>
      </rPr>
      <t xml:space="preserve">  30 rue Victor Hugo 92300 LEVALLOIS-PERRET</t>
    </r>
  </si>
  <si>
    <t>Tel : 04 90 32 37 84  E-mail : cmarie@iorga.fr www.iorga-itaque.com</t>
  </si>
  <si>
    <r>
      <t xml:space="preserve">ITAQUE iORGA Group </t>
    </r>
    <r>
      <rPr>
        <b/>
        <sz val="11"/>
        <color theme="1"/>
        <rFont val="Calibri"/>
        <family val="2"/>
        <scheme val="minor"/>
      </rPr>
      <t>- 60 Chemin de Fontanille - BP 91502, 84916 AVIGNON Cedex 9</t>
    </r>
  </si>
  <si>
    <r>
      <t xml:space="preserve">Imprimer : Fichier- imprimer
</t>
    </r>
    <r>
      <rPr>
        <b/>
        <sz val="11"/>
        <color rgb="FFFF0000"/>
        <rFont val="Calibri"/>
        <family val="2"/>
        <scheme val="minor"/>
      </rPr>
      <t>Conseil</t>
    </r>
    <r>
      <rPr>
        <sz val="11"/>
        <color theme="1"/>
        <rFont val="Calibri"/>
        <family val="2"/>
        <scheme val="minor"/>
      </rPr>
      <t xml:space="preserve"> : visualisez votre Autodiagnostic avant impression à l'aide de la fonction Aperçu de façon à vérifier sa mise en page. Vous pouvez également l'enregistrer en version PDF une fois le document validé dans sa version définitive, ce qui vous permettra de ne communiquer que le document final.</t>
    </r>
  </si>
  <si>
    <r>
      <t xml:space="preserve">Focus sur les effectifs des infirmier-e-s et praticien-ne-s hospitalier-e-s </t>
    </r>
    <r>
      <rPr>
        <b/>
        <sz val="12"/>
        <color theme="9" tint="-0.249977111117893"/>
        <rFont val="Bauhaus 93"/>
        <family val="5"/>
      </rPr>
      <t>(en effectifs physiques)</t>
    </r>
  </si>
  <si>
    <t>Focus sur les effectifs des infirmier-e-s et praticien-ne-s hospitaliers (en effectifs physiques)</t>
  </si>
  <si>
    <t>Focus sur les effectifs des infirmier-e-s praticien-ne-s hospitalier-e-s (en effectifs physiques)</t>
  </si>
  <si>
    <t>Proportion de femmes "cheffes de pôle praticiennes hospitalières" au regard de la population féminine des praticiennes hospitalières temps plein</t>
  </si>
  <si>
    <t>Promotion des chefs de pôle Praticien-ne-s Hospitalier-e-s</t>
  </si>
  <si>
    <t>Proportion d'hommes cadres supérieurs de santé paramédicaux infimiers (sur la population des infirmiers masculins)</t>
  </si>
  <si>
    <t>Cadres supérieurs de santé paramédicaux Infirmiers</t>
  </si>
  <si>
    <t>Cadres de santé paramédicaux Infirmiers</t>
  </si>
  <si>
    <t>Focus Carrière Infirmières / Infirmiers</t>
  </si>
  <si>
    <t>Indice majoré de Rémunération</t>
  </si>
  <si>
    <t>Indice moyen des cadres supérieurs de santé paramédicaux infirmiers</t>
  </si>
  <si>
    <t>Indice moyen des cadres de santé paramédicaux infirmiers</t>
  </si>
  <si>
    <t>Indice moyen de rémunération</t>
  </si>
  <si>
    <t>Le nombre d'Accidents de Travail</t>
  </si>
  <si>
    <t>Effectifs</t>
  </si>
  <si>
    <t>Pourcentages</t>
  </si>
  <si>
    <t>Le nombre de congés parentaux par genre</t>
  </si>
  <si>
    <t>Le nombre de jours enfant malade</t>
  </si>
  <si>
    <t>Répartition des jours "enfant malade" entre les femmes et les hommes, en nombre et en proportion</t>
  </si>
  <si>
    <r>
      <t xml:space="preserve">Répartition des PH </t>
    </r>
    <r>
      <rPr>
        <b/>
        <u/>
        <sz val="11"/>
        <color theme="1"/>
        <rFont val="Calibri"/>
        <family val="2"/>
        <scheme val="minor"/>
      </rPr>
      <t>Chef-fe-s de pôle</t>
    </r>
    <r>
      <rPr>
        <b/>
        <sz val="11"/>
        <color theme="1"/>
        <rFont val="Calibri"/>
        <family val="2"/>
        <scheme val="minor"/>
      </rPr>
      <t xml:space="preserve">
(tous grades cumulés)</t>
    </r>
  </si>
  <si>
    <t>PH Temps Plein</t>
  </si>
  <si>
    <t>PH Temps Partiel</t>
  </si>
  <si>
    <t xml:space="preserve">Cette démarche est accompagnée par les délégations régionales PACA et L.R. de l’ANFH, et le cabinet Itaque IORGA Group, accompagnateur des professionnels de la FPH.
Elle s’établira en 3 étapes :
1. Un autodiagnostic quantitatif sur la base de vos données sociales : le Rapport de Situation Comparée (RSC), objet du présent outil financé par l’ANFH et co-construit avec les organisations syndicales.
2. Un diagnostic qualitatif puis la construction d’un plan d’actions qui, sur la base du RSC, permettront de promouvoir et d’améliorer l’égalité professionnelle entre les femmes et les hommes au sein de l’établissement. Votre délégation ANFH peut vous aider à bénéficier d’un accompagnement pour réaliser cette étape.
3. Un Kit de communication permettant la promotion de la démarche globale auprès de tous les agent-e-s de l’établissement pour faciliter le passage à l’action. Ce kit est fourni par les délégations ANFH PACA et LR.
</t>
  </si>
  <si>
    <t>Age moyen par genre</t>
  </si>
  <si>
    <t>Taux de Turnover du PM par genre</t>
  </si>
  <si>
    <t>Taux de Turnover du PNM par genre</t>
  </si>
  <si>
    <t>Proportion d'hommes chefs de pôle Praticiens Hospitaliers (sur la population masculine des PH temps plein)</t>
  </si>
  <si>
    <t>Proportion de femmes cheffes de pôle Praticiennes Hospitalières (sur la population des PH temps plein)</t>
  </si>
  <si>
    <t>II Analyse de l'effectif du Personnel Non Médical selon le temps de travail, par genre</t>
  </si>
  <si>
    <t>Titulaires-stagiaires</t>
  </si>
  <si>
    <t>Le taux de femmes et d'hommes parmi les agent-e-s à temps partiel au sein du PNM</t>
  </si>
  <si>
    <t>Taux de femmes parmi les agent-e-s à temps partiel au sein du PNM</t>
  </si>
  <si>
    <t>Taux d'hommes parmi les agent-e-s à temps partiel au sein du PNM</t>
  </si>
  <si>
    <t>Focus carrières infirmières / infirmiers</t>
  </si>
  <si>
    <t>VIII Analyse des congés et absences par genre</t>
  </si>
  <si>
    <r>
      <t xml:space="preserve">a) Inscrivez le nom de votre établissement en remplaçant </t>
    </r>
    <r>
      <rPr>
        <b/>
        <sz val="11"/>
        <color theme="9" tint="-0.249977111117893"/>
        <rFont val="Calibri"/>
        <family val="2"/>
        <scheme val="minor"/>
      </rPr>
      <t>«nom établissement »</t>
    </r>
    <r>
      <rPr>
        <sz val="11"/>
        <color theme="1"/>
        <rFont val="Calibri"/>
        <family val="2"/>
        <scheme val="minor"/>
      </rPr>
      <t xml:space="preserve">, page 1
b) Insérez votre </t>
    </r>
    <r>
      <rPr>
        <b/>
        <sz val="11"/>
        <color theme="9" tint="-0.249977111117893"/>
        <rFont val="Calibri"/>
        <family val="2"/>
        <scheme val="minor"/>
      </rPr>
      <t>logo</t>
    </r>
    <r>
      <rPr>
        <sz val="11"/>
        <color theme="1"/>
        <rFont val="Calibri"/>
        <family val="2"/>
        <scheme val="minor"/>
      </rPr>
      <t xml:space="preserve"> en (format jpeg ou pdf) en haut à gauche de la page 1</t>
    </r>
  </si>
  <si>
    <r>
      <t>Renseigner les données dans les cellules blanches (colonne F et H) de la même façon que dans l'onglet précédent.</t>
    </r>
    <r>
      <rPr>
        <b/>
        <sz val="11"/>
        <color rgb="FFFF0000"/>
        <rFont val="Calibri"/>
        <family val="2"/>
        <scheme val="minor"/>
      </rPr>
      <t/>
    </r>
  </si>
  <si>
    <t>DONT Effectifs physiques Praticiens Hospitaliers Temps plein CHEFS DE POLE</t>
  </si>
  <si>
    <t>Observations et Points de Vigilance</t>
  </si>
  <si>
    <r>
      <t>Pour les ETPR :</t>
    </r>
    <r>
      <rPr>
        <sz val="11"/>
        <rFont val="Calibri"/>
        <family val="2"/>
        <scheme val="minor"/>
      </rPr>
      <t xml:space="preserve"> vous pouvez choisir de traiter les ETPR à la date du 31/12/N, ou les ETPR moyens de l'année N. Soyez juste vigilant-e-s à notifier cela dans les intitulés des cellules titres (idem ci-dessus) : Répartition des ETPR moyens de l'année N, ou Répartition des ETPR au 31/12/N ;  et sur la page de garde : Rapport de Situation Comparée sur les données sociales de l'année N ou sur les données sociales au 31/12/N.</t>
    </r>
    <r>
      <rPr>
        <sz val="11"/>
        <color rgb="FFFF0000"/>
        <rFont val="Calibri"/>
        <family val="2"/>
        <scheme val="minor"/>
      </rPr>
      <t xml:space="preserve">
</t>
    </r>
    <r>
      <rPr>
        <b/>
        <u/>
        <sz val="11"/>
        <color rgb="FFFF0000"/>
        <rFont val="Calibri"/>
        <family val="2"/>
        <scheme val="minor"/>
      </rPr>
      <t>Attention</t>
    </r>
    <r>
      <rPr>
        <sz val="11"/>
        <color rgb="FFFF0000"/>
        <rFont val="Calibri"/>
        <family val="2"/>
        <scheme val="minor"/>
      </rPr>
      <t xml:space="preserve"> : l'échelle de la pyramide des âges est de 250 agents (par tranche d'âges). Si cela ne correspond pas à vos effectifs, vous devez la modifier pour l'adapter </t>
    </r>
    <r>
      <rPr>
        <sz val="11"/>
        <rFont val="Calibri"/>
        <family val="2"/>
        <scheme val="minor"/>
      </rPr>
      <t>: clic droit sur le graphique de la pyramide (page 8) - Axe (horizontal) principal - échelle. Attention de bien conserver le signe "-" en minimum sinon le graphique ne sera plus une pyramide ! Exemple : si vous avez 280 collaboratrices sur l'une de vos tranches d'âge modifiez l'échelle en "- 300" en minimum et "300" en maximum.</t>
    </r>
  </si>
  <si>
    <t>De la même façon que pour les effectifs des Données Génériques, si vous n'avez pas traité le PM, vous n'aurez pas de PH. Reportez-vous aux conseils donnés plus haut et faites les mêmes manipulations pour éliminer les mentions et références au PM au travers des PH et des Chef-ffe-s de pôle.</t>
  </si>
  <si>
    <t>LES CLES DE L'EGALITE</t>
  </si>
  <si>
    <t>exercice N</t>
  </si>
  <si>
    <t>INSEREZ VOTRE LOGO ICI</t>
  </si>
  <si>
    <t xml:space="preserve">RAPPORT DE SITUATION COMPAREE </t>
  </si>
  <si>
    <t>L’égalité professionnelle est plus que jamais au cœur des préoccupations des pouvoirs publics, de la société civile  et des entreprises qui, via une réglementation qui s’étoffe et se précise au fil des années, se doivent de la concrétiser dans la relation de travail qu’elles entretiennent avec leurs agent-e-s et salarié-e-s.
Depuis 1946, l’égalité entre les femmes et les hommes est un principe constitutionnel sur le fondement duquel la loi garantit aux femmes des droits égaux à ceux des hommes dans tous les domaines.
Ce principe a notamment été rappelé par la "loi Roudy", du 13 juillet 1983, qui réaffirme l'égalité entre les femmes et les hommes dans tout le champ professionnel (recrutement, rémunération, promotion ou formation) ; loi portant  sur les droits et obligations des fonctionnaires en son article 6 bis. Cette égalité de droits et de statut, garantie aux femmes par la loi, reste à construire dans les faits, y compris dans la fonction publique.
En dépit des principes prévus par le statut général des fonctionnaires, qui visent à combattre les discriminations et promouvoir l’égalité de traitement entre les femmes et les hommes, il n’en demeure pas moins des inégalités persistantes,  tant dans les carrières, le déroulement des parcours professionnels qu’en matière de rémunérations et de pensions.
Un « Protocole d’accord relatif à l’égalité professionnelle entre les femmes et les hommes dans la fonction publique » a été signé le 8 mars 2013. Le Gouvernement et les signataires de ce protocole, ont la volonté de progresser résolument vers l’égalité réelle entre les femmes et les hommes dans le secteur public.
L’enjeu est à la fois de réaffirmer l’exemplarité des employeurs publics et de faire de l’égalité professionnelle un levier réel de transformation de la fonction publique dans les années à venir. 
Quatre axes de travail ont été dégagés au cours de la concertation. Ils constituent l’architecture du dit protocole d’accord :
• le dialogue social comme élément structurant pour parvenir à l’égalité professionnelle ;
• rendre effective l’égalité entre les femmes et les hommes dans les rémunérations et les parcours professionnels de la fonction publique ;
• la meilleure articulation entre la vie professionnelle et la vie personnelle ;
• la prévention des violences faites aux agent-e-s sur leur lieu de travail.
Dans son 1er axe, le protocole prévoit de « Rendre obligatoire, à chaque niveau pertinent, l’élaboration d’un Rapport de Situation Comparée de l’égalité professionnelle, et élaborer des plans d’actions visant à promouvoir l’égalité professionnelle entre les femmes et les hommes. »
Le Gouvernement s’est engagé à prendre toutes les mesures nécessaires pour assurer l’effectivité de ces disposions dans les trois versants de la fonction publique. Un bilan sera élaboré chaque année sur la réalisation effective de ces mesures et sera présenté devant le conseil commun de la fonction publique à l’occasion de l’examen du rapport annuel relatif à l’égalité professionnelle. Un comité de suivi composé des signataires du protocole de l’accord examinera au moins une fois par an la mise en œuvre des mesures prévues par le présent protocole, et le respect de leur calendrier.
Par ailleurs il est rappelé que le thème de l'égalité professionnelle fait partie intégrante du critère 3D : Qualité de Vie au Travail (chapitre 1 : Management de l'établissement) du manuel de certification V2014 de la HAS.</t>
  </si>
  <si>
    <t>L'objet de cet outil est de proposer aux établissements adhérents de l’ANFH PACA et Languedoc Roussillon un AUTODIAGNOSTIC EGALITE PROFESSIONNELLE Femmes / Hommes, en  mettant à leur disposition la structure et les modalités de calcul des indicateurs nécessaires à l’élaboration du Rapport de Situation Comparée.</t>
  </si>
  <si>
    <t>RDV sur www.anfh.fr pour  en savoir plus "les clés de l'égalité".</t>
  </si>
  <si>
    <r>
      <t xml:space="preserve">Renseignez les données demandées dans les cellules blanches (colonne F, H, total, %F, %H et % total). Vous pouvez pour cela vous aider des données récoltées pour le BS, à l'aide des indicateurs identifiés.
</t>
    </r>
    <r>
      <rPr>
        <b/>
        <sz val="11"/>
        <color rgb="FFFF0000"/>
        <rFont val="Calibri"/>
        <family val="2"/>
        <scheme val="minor"/>
      </rPr>
      <t>NB</t>
    </r>
    <r>
      <rPr>
        <b/>
        <sz val="11"/>
        <color theme="1"/>
        <rFont val="Calibri"/>
        <family val="2"/>
        <scheme val="minor"/>
      </rPr>
      <t xml:space="preserve"> : les contrats aidés et tous contrats (vacataires par ex) autres que les CDD et CDI </t>
    </r>
    <r>
      <rPr>
        <b/>
        <u/>
        <sz val="11"/>
        <color theme="1"/>
        <rFont val="Calibri"/>
        <family val="2"/>
        <scheme val="minor"/>
      </rPr>
      <t>ne sont pas à prendre en compte dans les données</t>
    </r>
    <r>
      <rPr>
        <b/>
        <sz val="11"/>
        <color rgb="FFFF0000"/>
        <rFont val="Calibri"/>
        <family val="2"/>
        <scheme val="minor"/>
      </rPr>
      <t/>
    </r>
  </si>
  <si>
    <r>
      <rPr>
        <sz val="11"/>
        <color rgb="FFFF0000"/>
        <rFont val="Calibri"/>
        <family val="2"/>
        <scheme val="minor"/>
      </rPr>
      <t>Pour les Rémunérations</t>
    </r>
    <r>
      <rPr>
        <sz val="11"/>
        <color theme="1"/>
        <rFont val="Calibri"/>
        <family val="2"/>
        <scheme val="minor"/>
      </rPr>
      <t xml:space="preserve"> : la difficulté est de les traiter en Equivalent Temps Plein Rémunéré, c'est à dire de calculer les rémunérations des CDD, CDI et Temps partiel sur la base d'une quotité de rémunération à 100. Sinon on compare des données qui ne sont pas comparables. Or c'est particulièrement compliqué compte tenu des nombreux changements de quotité de temps de travail de certains agents. C'est également complexifié par le calcul des primes au prorata qui est souvent difficile à réaliser...Mais il est très important que vous puissiez utiliser les mêmes modes de calcul d'une année sur l'autre faute de quoi vous ne pourrez pas comparer les évolutions. 
</t>
    </r>
    <r>
      <rPr>
        <sz val="11"/>
        <color rgb="FFFF0000"/>
        <rFont val="Calibri"/>
        <family val="2"/>
        <scheme val="minor"/>
      </rPr>
      <t>Si vous ne parvenez pas à calculer ces équivalences (cad les rémunérations au prorata du temps de travail) de façon fiable, pérenne sans y consacrer trop de temps,</t>
    </r>
    <r>
      <rPr>
        <sz val="11"/>
        <rFont val="Calibri"/>
        <family val="2"/>
        <scheme val="minor"/>
      </rPr>
      <t xml:space="preserve"> il faut "changer votre fusil d'épaule"</t>
    </r>
    <r>
      <rPr>
        <sz val="11"/>
        <color theme="1"/>
        <rFont val="Calibri"/>
        <family val="2"/>
        <scheme val="minor"/>
      </rPr>
      <t xml:space="preserve"> : </t>
    </r>
    <r>
      <rPr>
        <sz val="11"/>
        <color rgb="FFFF0000"/>
        <rFont val="Calibri"/>
        <family val="2"/>
        <scheme val="minor"/>
      </rPr>
      <t>ne prenez en compte que les rémunérations des agents à temps plein</t>
    </r>
    <r>
      <rPr>
        <sz val="11"/>
        <color theme="1"/>
        <rFont val="Calibri"/>
        <family val="2"/>
        <scheme val="minor"/>
      </rPr>
      <t xml:space="preserve">. Si vous n'y parvenez pas, conservez les données notifiées dans votre BS pour, au moins, rester cohérent entre les différents rapports. Si vous choississez cette option (ne traiter que les rémunérations des temps pleins), </t>
    </r>
    <r>
      <rPr>
        <u/>
        <sz val="11"/>
        <color theme="1"/>
        <rFont val="Calibri"/>
        <family val="2"/>
        <scheme val="minor"/>
      </rPr>
      <t>il vous faudra alors modifier la source des graphiques concernés pour qu'ils n'affichent que les données traitées.</t>
    </r>
  </si>
  <si>
    <t>CONTRÔLE ETPR PNM SI PM COMPTABILISE</t>
  </si>
  <si>
    <t>TOTAL ETPR</t>
  </si>
  <si>
    <t>SOMME(F26:F28)=F11</t>
  </si>
  <si>
    <t>CONTRÔLE ETPR PNM SI PAS DE PM</t>
  </si>
  <si>
    <t>(SOMME(F26:F28)=(F11-SOMME(F16:F18))</t>
  </si>
  <si>
    <t>CONTRÔLE ETPR PNM SI PAS de PM</t>
  </si>
  <si>
    <t>SOMME(F30:F34)=F11</t>
  </si>
  <si>
    <t>SOMME(F30:F34)=(F11-SOMME(F16:F18))</t>
  </si>
  <si>
    <t>COMPARAISON DES ETPR DU PNM PAR CAT ET FILIERE</t>
  </si>
  <si>
    <t>CONTRÔLES DE COHERENCE</t>
  </si>
  <si>
    <t>Effectif physique par Tranche d'âge</t>
  </si>
  <si>
    <t>CONTRÔLE UNIQUEMENT SI PAS D'EFFECTIFS PHYSIQUES EN PM</t>
  </si>
  <si>
    <r>
      <rPr>
        <b/>
        <sz val="11"/>
        <color theme="1"/>
        <rFont val="Calibri"/>
        <family val="2"/>
        <scheme val="minor"/>
      </rPr>
      <t>Vous pouvez ne traiter que la population du Personnel Non Médical</t>
    </r>
    <r>
      <rPr>
        <sz val="11"/>
        <color theme="1"/>
        <rFont val="Calibri"/>
        <family val="2"/>
        <scheme val="minor"/>
      </rPr>
      <t xml:space="preserve"> (soit parce que vous n'avez pas de PM, soit parce que vous n'avez pas les données).
Dans ce cas, il faudra : 
1- Supprimer les graphiques qui font mention du PM, 
2-Modifier les titres des rubriques DANS LES CELLULES TITRE (surlignées en orange dans le document) PAS DANS LE SOMMAIRE, 
3- Eventuellement modifier votre </t>
    </r>
    <r>
      <rPr>
        <u/>
        <sz val="11"/>
        <color theme="1"/>
        <rFont val="Calibri"/>
        <family val="2"/>
        <scheme val="minor"/>
      </rPr>
      <t>mise en page</t>
    </r>
    <r>
      <rPr>
        <sz val="11"/>
        <color theme="1"/>
        <rFont val="Calibri"/>
        <family val="2"/>
        <scheme val="minor"/>
      </rPr>
      <t xml:space="preserve"> en déplaçant les sauts de page.</t>
    </r>
  </si>
  <si>
    <r>
      <t xml:space="preserve">Contrôles de cohérence : 
</t>
    </r>
    <r>
      <rPr>
        <sz val="11"/>
        <color theme="1"/>
        <rFont val="Calibri (Corps)"/>
      </rPr>
      <t>Le fichier comporte certaines cellules vous permettant de vérifier la cohérence des chiffres que vous rentrez dans le tableau, notamment au niveaux des totaux.
Cela vous permettra de retravailler vos données si besoin est (= si mention "FAUX" dans la cellule de contrôle rosée).</t>
    </r>
  </si>
  <si>
    <r>
      <rPr>
        <sz val="11"/>
        <color rgb="FFFF0000"/>
        <rFont val="Calibri (Corps)"/>
      </rPr>
      <t>Attention :</t>
    </r>
    <r>
      <rPr>
        <sz val="11"/>
        <color theme="1"/>
        <rFont val="Calibri"/>
        <family val="2"/>
        <scheme val="minor"/>
      </rPr>
      <t xml:space="preserve"> vos totaux peuvent quelquefois différer sur les ETPR. </t>
    </r>
    <r>
      <rPr>
        <u/>
        <sz val="11"/>
        <color theme="1"/>
        <rFont val="Calibri (Corps)"/>
      </rPr>
      <t>Si l'écart est inférieur à 1 ETPR</t>
    </r>
    <r>
      <rPr>
        <sz val="11"/>
        <color theme="1"/>
        <rFont val="Calibri"/>
        <family val="2"/>
        <scheme val="minor"/>
      </rPr>
      <t xml:space="preserve"> vous pouvez considérer qu'il n'est pas significatif et continuer de traiter vos données en l'état.
</t>
    </r>
    <r>
      <rPr>
        <sz val="11"/>
        <color rgb="FFFF0000"/>
        <rFont val="Calibri (Corps)"/>
      </rPr>
      <t>NB :</t>
    </r>
    <r>
      <rPr>
        <sz val="11"/>
        <color theme="1"/>
        <rFont val="Calibri"/>
        <family val="2"/>
        <scheme val="minor"/>
      </rPr>
      <t xml:space="preserve"> en cas d'écart, même minime, les cellules de contrôle de cohérence afficheront le résultat "FAUX".</t>
    </r>
  </si>
  <si>
    <r>
      <t xml:space="preserve">Cet outil est basé sur un fichier Excel, il reprend le traitement d'une partie des données sociales nécessaires à l'élaboration du Bilan Social (BS). 
Dans chaque onglet </t>
    </r>
    <r>
      <rPr>
        <b/>
        <sz val="12"/>
        <color theme="1"/>
        <rFont val="Calibri"/>
        <family val="2"/>
        <scheme val="minor"/>
      </rPr>
      <t>"Données à remplir"</t>
    </r>
    <r>
      <rPr>
        <sz val="12"/>
        <color theme="1"/>
        <rFont val="Calibri"/>
        <family val="2"/>
        <scheme val="minor"/>
      </rPr>
      <t>, vous trouverez en</t>
    </r>
    <r>
      <rPr>
        <b/>
        <sz val="12"/>
        <color theme="1"/>
        <rFont val="Calibri"/>
        <family val="2"/>
        <scheme val="minor"/>
      </rPr>
      <t xml:space="preserve"> colonne A</t>
    </r>
    <r>
      <rPr>
        <sz val="12"/>
        <color theme="1"/>
        <rFont val="Calibri"/>
        <family val="2"/>
        <scheme val="minor"/>
      </rPr>
      <t xml:space="preserve">, le numéro d'indicateur du BS auquel se référer.
</t>
    </r>
    <r>
      <rPr>
        <b/>
        <sz val="12"/>
        <color rgb="FFFF0000"/>
        <rFont val="Calibri"/>
        <family val="2"/>
        <scheme val="minor"/>
      </rPr>
      <t>Attention : Les cellules grisées ne sont pas à renseigner, ni à modifier.</t>
    </r>
    <r>
      <rPr>
        <sz val="12"/>
        <color theme="1"/>
        <rFont val="Calibri"/>
        <family val="2"/>
        <scheme val="minor"/>
      </rPr>
      <t xml:space="preserve">
L'outil génèrera ensuite votre Rapport de Situation Comparée (RSC) de manière automatique, dans le dernier onglet "AUTODIAGNOSTIC Egalité pro".
Le fichier et l'outil dans son ensemble ont été conçus</t>
    </r>
    <r>
      <rPr>
        <u/>
        <sz val="12"/>
        <color theme="1"/>
        <rFont val="Calibri"/>
        <family val="2"/>
        <scheme val="minor"/>
      </rPr>
      <t xml:space="preserve"> par et pour</t>
    </r>
    <r>
      <rPr>
        <sz val="12"/>
        <color theme="1"/>
        <rFont val="Calibri"/>
        <family val="2"/>
        <scheme val="minor"/>
      </rPr>
      <t xml:space="preserve"> les établisssements adhérents de l'ANFH . Quel que soit le type de  votre établissement ou sa taille, cet outil facilitera l'élaboration de votre RSC.  
Il faut donc l'utiliser comme tel : le plus simplement possible en fonction des outils que vous avez et des données que vous pouvez traiter facilement. 
Pour le bon fonctionnement de cet outil, différentes étapes sont à respecter, vous les retrouverez ci-dessous.</t>
    </r>
  </si>
  <si>
    <t>Pour toute question sur l'outil et la démarche "les clés de l'égalité"  contactez l'ANFH 
Jenna Saychanh par mail j.saychanh@anfh.fr ou par téléphone 04 91 17 71 28</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</si>
</sst>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quot;_-;\-* #,##0.00\ &quot;€&quot;_-;_-* &quot;-&quot;??\ &quot;€&quot;_-;_-@_-"/>
    <numFmt numFmtId="164" formatCode="#,##0.00\ &quot;€&quot;"/>
    <numFmt numFmtId="165" formatCode="_-* #,##0\ [$€-40C]_-;\-* #,##0\ [$€-40C]_-;_-* &quot;-&quot;\ [$€-40C]_-;_-@_-"/>
  </numFmts>
  <fonts count="72">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2"/>
      <color rgb="FF9C6500"/>
      <name val="Calibri"/>
      <family val="2"/>
      <scheme val="minor"/>
    </font>
    <font>
      <b/>
      <sz val="11"/>
      <color theme="1"/>
      <name val="Calibri"/>
      <family val="2"/>
      <scheme val="minor"/>
    </font>
    <font>
      <sz val="11"/>
      <name val="Calibri"/>
      <family val="2"/>
      <scheme val="minor"/>
    </font>
    <font>
      <u/>
      <sz val="11"/>
      <color theme="10"/>
      <name val="Calibri"/>
      <family val="2"/>
      <scheme val="minor"/>
    </font>
    <font>
      <u/>
      <sz val="11"/>
      <color theme="11"/>
      <name val="Calibri"/>
      <family val="2"/>
      <scheme val="minor"/>
    </font>
    <font>
      <sz val="11"/>
      <color theme="5" tint="-0.249977111117893"/>
      <name val="Calibri"/>
      <family val="2"/>
      <scheme val="minor"/>
    </font>
    <font>
      <sz val="11"/>
      <color rgb="FF7C7546"/>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sz val="22"/>
      <color theme="9" tint="-0.249977111117893"/>
      <name val="Calibri"/>
      <family val="2"/>
      <scheme val="minor"/>
    </font>
    <font>
      <b/>
      <sz val="28"/>
      <color theme="9" tint="-0.249977111117893"/>
      <name val="Calibri"/>
      <family val="2"/>
      <scheme val="minor"/>
    </font>
    <font>
      <b/>
      <i/>
      <sz val="20"/>
      <color theme="9" tint="-0.249977111117893"/>
      <name val="Calibri"/>
      <family val="2"/>
      <scheme val="minor"/>
    </font>
    <font>
      <b/>
      <i/>
      <sz val="28"/>
      <color theme="9" tint="-0.249977111117893"/>
      <name val="Calibri"/>
      <family val="2"/>
      <scheme val="minor"/>
    </font>
    <font>
      <sz val="12"/>
      <color theme="1"/>
      <name val="Calibri"/>
      <family val="2"/>
      <scheme val="minor"/>
    </font>
    <font>
      <b/>
      <sz val="14"/>
      <color theme="0"/>
      <name val="Calibri"/>
      <family val="2"/>
      <scheme val="minor"/>
    </font>
    <font>
      <b/>
      <sz val="12"/>
      <color theme="0"/>
      <name val="Calibri"/>
      <family val="2"/>
      <scheme val="minor"/>
    </font>
    <font>
      <sz val="16"/>
      <color theme="1"/>
      <name val="Calibri"/>
      <family val="2"/>
      <scheme val="minor"/>
    </font>
    <font>
      <sz val="14"/>
      <color theme="1"/>
      <name val="Calibri"/>
      <family val="2"/>
      <scheme val="minor"/>
    </font>
    <font>
      <sz val="12"/>
      <name val="Calibri"/>
      <family val="2"/>
      <scheme val="minor"/>
    </font>
    <font>
      <b/>
      <sz val="12"/>
      <color rgb="FF000000"/>
      <name val="Calibri"/>
      <family val="2"/>
      <scheme val="minor"/>
    </font>
    <font>
      <b/>
      <sz val="14"/>
      <color theme="1"/>
      <name val="Calibri"/>
      <family val="2"/>
      <scheme val="minor"/>
    </font>
    <font>
      <b/>
      <sz val="18"/>
      <color theme="9" tint="-0.249977111117893"/>
      <name val="Bauhaus 93"/>
      <family val="5"/>
    </font>
    <font>
      <b/>
      <sz val="12"/>
      <color theme="9" tint="-0.249977111117893"/>
      <name val="Bauhaus 93"/>
      <family val="5"/>
    </font>
    <font>
      <b/>
      <sz val="12"/>
      <color theme="1"/>
      <name val="Calibri"/>
      <family val="2"/>
      <scheme val="minor"/>
    </font>
    <font>
      <sz val="9"/>
      <color theme="9" tint="-0.249977111117893"/>
      <name val="Calibri"/>
      <family val="2"/>
      <scheme val="minor"/>
    </font>
    <font>
      <b/>
      <sz val="12"/>
      <name val="Calibri"/>
      <family val="2"/>
      <scheme val="minor"/>
    </font>
    <font>
      <sz val="10"/>
      <color theme="1"/>
      <name val="Calibri"/>
      <family val="2"/>
      <scheme val="minor"/>
    </font>
    <font>
      <sz val="10"/>
      <color rgb="FFFF0000"/>
      <name val="Calibri"/>
      <family val="2"/>
      <scheme val="minor"/>
    </font>
    <font>
      <b/>
      <sz val="10"/>
      <color theme="1"/>
      <name val="Calibri"/>
      <family val="2"/>
      <scheme val="minor"/>
    </font>
    <font>
      <sz val="9"/>
      <color indexed="81"/>
      <name val="Tahoma"/>
      <family val="2"/>
    </font>
    <font>
      <b/>
      <i/>
      <sz val="12"/>
      <name val="Calibri"/>
      <family val="2"/>
      <scheme val="minor"/>
    </font>
    <font>
      <b/>
      <i/>
      <sz val="11"/>
      <color theme="1"/>
      <name val="Calibri"/>
      <family val="2"/>
      <scheme val="minor"/>
    </font>
    <font>
      <b/>
      <i/>
      <sz val="12"/>
      <color theme="1"/>
      <name val="Calibri"/>
      <family val="2"/>
      <scheme val="minor"/>
    </font>
    <font>
      <b/>
      <sz val="14"/>
      <name val="Calibri"/>
      <family val="2"/>
      <scheme val="minor"/>
    </font>
    <font>
      <b/>
      <u/>
      <sz val="12"/>
      <color theme="1"/>
      <name val="Calibri"/>
      <family val="2"/>
      <scheme val="minor"/>
    </font>
    <font>
      <sz val="8"/>
      <name val="Calibri"/>
      <family val="2"/>
      <scheme val="minor"/>
    </font>
    <font>
      <i/>
      <sz val="11"/>
      <color theme="1"/>
      <name val="Calibri"/>
      <family val="2"/>
      <scheme val="minor"/>
    </font>
    <font>
      <b/>
      <sz val="6"/>
      <color rgb="FF000000"/>
      <name val="Calibri"/>
      <family val="2"/>
      <scheme val="minor"/>
    </font>
    <font>
      <b/>
      <u/>
      <sz val="11"/>
      <color theme="1"/>
      <name val="Calibri"/>
      <family val="2"/>
      <scheme val="minor"/>
    </font>
    <font>
      <b/>
      <sz val="11"/>
      <color rgb="FFFF0000"/>
      <name val="Calibri"/>
      <family val="2"/>
      <scheme val="minor"/>
    </font>
    <font>
      <b/>
      <sz val="12"/>
      <color rgb="FFFF0000"/>
      <name val="Calibri"/>
      <family val="2"/>
      <scheme val="minor"/>
    </font>
    <font>
      <b/>
      <sz val="12"/>
      <color rgb="FF0000FF"/>
      <name val="Calibri"/>
      <family val="2"/>
      <scheme val="minor"/>
    </font>
    <font>
      <b/>
      <sz val="12"/>
      <color theme="9" tint="-0.249977111117893"/>
      <name val="Calibri"/>
      <family val="2"/>
      <scheme val="minor"/>
    </font>
    <font>
      <b/>
      <sz val="11"/>
      <color theme="9" tint="-0.249977111117893"/>
      <name val="Calibri"/>
      <family val="2"/>
      <scheme val="minor"/>
    </font>
    <font>
      <i/>
      <sz val="11"/>
      <color theme="1"/>
      <name val="Calibri"/>
      <family val="2"/>
      <scheme val="minor"/>
    </font>
    <font>
      <b/>
      <sz val="12"/>
      <color rgb="FF2A3B80"/>
      <name val="Calibri"/>
      <family val="2"/>
      <scheme val="minor"/>
    </font>
    <font>
      <i/>
      <sz val="11"/>
      <color rgb="FF2A3B80"/>
      <name val="Calibri"/>
      <family val="2"/>
      <scheme val="minor"/>
    </font>
    <font>
      <sz val="11"/>
      <color rgb="FF2A3B80"/>
      <name val="Calibri"/>
      <family val="2"/>
      <scheme val="minor"/>
    </font>
    <font>
      <b/>
      <sz val="18"/>
      <color rgb="FF2A3B80"/>
      <name val="Calibri"/>
      <family val="2"/>
      <scheme val="minor"/>
    </font>
    <font>
      <sz val="8"/>
      <color theme="1"/>
      <name val="Calibri"/>
      <family val="2"/>
      <scheme val="minor"/>
    </font>
    <font>
      <b/>
      <sz val="8"/>
      <color rgb="FF2A3B80"/>
      <name val="Calibri"/>
      <family val="2"/>
      <scheme val="minor"/>
    </font>
    <font>
      <sz val="8"/>
      <color rgb="FF2A3B80"/>
      <name val="Calibri"/>
      <family val="2"/>
      <scheme val="minor"/>
    </font>
    <font>
      <b/>
      <sz val="11"/>
      <color rgb="FF2A3B80"/>
      <name val="Calibri"/>
      <family val="2"/>
      <scheme val="minor"/>
    </font>
    <font>
      <b/>
      <sz val="12"/>
      <color theme="1"/>
      <name val="Calibri"/>
      <family val="2"/>
      <scheme val="minor"/>
    </font>
    <font>
      <b/>
      <u/>
      <sz val="11"/>
      <color rgb="FFFF0000"/>
      <name val="Calibri"/>
      <family val="2"/>
      <scheme val="minor"/>
    </font>
    <font>
      <u/>
      <sz val="11"/>
      <color theme="1"/>
      <name val="Calibri"/>
      <family val="2"/>
      <scheme val="minor"/>
    </font>
    <font>
      <sz val="11"/>
      <color theme="0"/>
      <name val="Arial"/>
      <family val="2"/>
    </font>
    <font>
      <b/>
      <sz val="9"/>
      <color indexed="81"/>
      <name val="Tahoma"/>
      <family val="2"/>
    </font>
    <font>
      <b/>
      <sz val="16"/>
      <color theme="9" tint="-0.24994659260841701"/>
      <name val="Arial"/>
      <family val="2"/>
    </font>
    <font>
      <b/>
      <sz val="20"/>
      <color theme="9" tint="-0.249977111117893"/>
      <name val="Calibri"/>
      <family val="2"/>
      <scheme val="minor"/>
    </font>
    <font>
      <u/>
      <sz val="12"/>
      <color theme="1"/>
      <name val="Calibri"/>
      <family val="2"/>
      <scheme val="minor"/>
    </font>
    <font>
      <b/>
      <sz val="24"/>
      <color theme="0"/>
      <name val="Arial"/>
      <family val="2"/>
    </font>
    <font>
      <sz val="11"/>
      <color rgb="FF000000"/>
      <name val="Calibri"/>
      <family val="2"/>
      <scheme val="minor"/>
    </font>
    <font>
      <sz val="11"/>
      <color theme="1"/>
      <name val="Calibri (Corps)"/>
    </font>
    <font>
      <sz val="11"/>
      <color rgb="FFFF0000"/>
      <name val="Calibri (Corps)"/>
    </font>
    <font>
      <u/>
      <sz val="11"/>
      <color theme="1"/>
      <name val="Calibri (Corps)"/>
    </font>
    <font>
      <b/>
      <sz val="11"/>
      <name val="Calibri"/>
      <family val="2"/>
      <scheme val="minor"/>
    </font>
  </fonts>
  <fills count="26">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1E990"/>
        <bgColor indexed="64"/>
      </patternFill>
    </fill>
    <fill>
      <patternFill patternType="solid">
        <fgColor theme="5" tint="0.79998168889431442"/>
        <bgColor indexed="64"/>
      </patternFill>
    </fill>
    <fill>
      <patternFill patternType="gray125">
        <bgColor theme="0" tint="-0.14999847407452621"/>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tint="-0.499984740745262"/>
        <bgColor rgb="FF000000"/>
      </patternFill>
    </fill>
    <fill>
      <patternFill patternType="solid">
        <fgColor theme="0" tint="-0.34998626667073579"/>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gray125">
        <fgColor theme="1"/>
      </patternFill>
    </fill>
    <fill>
      <patternFill patternType="solid">
        <fgColor rgb="FFFFFF00"/>
        <bgColor indexed="64"/>
      </patternFill>
    </fill>
    <fill>
      <patternFill patternType="solid">
        <fgColor theme="0"/>
        <bgColor theme="1"/>
      </patternFill>
    </fill>
    <fill>
      <patternFill patternType="solid">
        <fgColor rgb="FFFF0000"/>
        <bgColor indexed="64"/>
      </patternFill>
    </fill>
    <fill>
      <patternFill patternType="solid">
        <fgColor rgb="FF0000FF"/>
        <bgColor indexed="64"/>
      </patternFill>
    </fill>
    <fill>
      <patternFill patternType="solid">
        <fgColor theme="9" tint="-0.24994659260841701"/>
        <bgColor indexed="64"/>
      </patternFill>
    </fill>
    <fill>
      <patternFill patternType="solid">
        <fgColor theme="0" tint="-0.499984740745262"/>
        <bgColor indexed="64"/>
      </patternFill>
    </fill>
    <fill>
      <patternFill patternType="solid">
        <fgColor rgb="FFFFFFFF"/>
        <bgColor rgb="FF000000"/>
      </patternFill>
    </fill>
  </fills>
  <borders count="37">
    <border>
      <left/>
      <right/>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thin">
        <color theme="4" tint="0.39997558519241921"/>
      </left>
      <right/>
      <top style="thin">
        <color theme="4" tint="0.39997558519241921"/>
      </top>
      <bottom style="thin">
        <color theme="4" tint="0.39997558519241921"/>
      </bottom>
      <diagonal/>
    </border>
    <border>
      <left/>
      <right style="dashDot">
        <color rgb="FF92D050"/>
      </right>
      <top/>
      <bottom/>
      <diagonal/>
    </border>
    <border>
      <left style="dashDot">
        <color rgb="FF92D050"/>
      </left>
      <right/>
      <top/>
      <bottom/>
      <diagonal/>
    </border>
    <border>
      <left style="thin">
        <color theme="9" tint="-0.249977111117893"/>
      </left>
      <right/>
      <top style="thin">
        <color theme="9" tint="-0.249977111117893"/>
      </top>
      <bottom/>
      <diagonal/>
    </border>
    <border>
      <left/>
      <right style="thin">
        <color theme="9" tint="-0.249977111117893"/>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style="thin">
        <color theme="9" tint="-0.249977111117893"/>
      </bottom>
      <diagonal/>
    </border>
    <border>
      <left/>
      <right style="thin">
        <color theme="9" tint="-0.249977111117893"/>
      </right>
      <top/>
      <bottom style="thin">
        <color theme="9" tint="-0.249977111117893"/>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auto="1"/>
      </left>
      <right style="thin">
        <color auto="1"/>
      </right>
      <top style="thin">
        <color auto="1"/>
      </top>
      <bottom style="thin">
        <color auto="1"/>
      </bottom>
      <diagonal/>
    </border>
    <border>
      <left style="medium">
        <color auto="1"/>
      </left>
      <right style="medium">
        <color auto="1"/>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style="medium">
        <color auto="1"/>
      </left>
      <right style="medium">
        <color auto="1"/>
      </right>
      <top style="thin">
        <color auto="1"/>
      </top>
      <bottom style="medium">
        <color auto="1"/>
      </bottom>
      <diagonal/>
    </border>
    <border>
      <left style="thin">
        <color auto="1"/>
      </left>
      <right/>
      <top/>
      <bottom/>
      <diagonal/>
    </border>
    <border>
      <left/>
      <right/>
      <top/>
      <bottom style="thin">
        <color auto="1"/>
      </bottom>
      <diagonal/>
    </border>
    <border>
      <left style="thick">
        <color rgb="FFBE3B71"/>
      </left>
      <right/>
      <top style="thick">
        <color rgb="FFBE3B71"/>
      </top>
      <bottom/>
      <diagonal/>
    </border>
    <border>
      <left/>
      <right/>
      <top style="thick">
        <color rgb="FFBE3B71"/>
      </top>
      <bottom/>
      <diagonal/>
    </border>
    <border>
      <left/>
      <right style="thick">
        <color rgb="FFBE3B71"/>
      </right>
      <top style="thick">
        <color rgb="FFBE3B71"/>
      </top>
      <bottom/>
      <diagonal/>
    </border>
    <border>
      <left style="thick">
        <color rgb="FFBE3B71"/>
      </left>
      <right/>
      <top/>
      <bottom/>
      <diagonal/>
    </border>
    <border>
      <left/>
      <right style="thick">
        <color rgb="FFBE3B71"/>
      </right>
      <top/>
      <bottom/>
      <diagonal/>
    </border>
    <border>
      <left style="thick">
        <color rgb="FFBE3B71"/>
      </left>
      <right/>
      <top/>
      <bottom style="thick">
        <color rgb="FFBE3B71"/>
      </bottom>
      <diagonal/>
    </border>
    <border>
      <left/>
      <right/>
      <top/>
      <bottom style="thick">
        <color rgb="FFBE3B71"/>
      </bottom>
      <diagonal/>
    </border>
    <border>
      <left/>
      <right style="thick">
        <color rgb="FFBE3B71"/>
      </right>
      <top/>
      <bottom style="thick">
        <color rgb="FFBE3B71"/>
      </bottom>
      <diagonal/>
    </border>
  </borders>
  <cellStyleXfs count="106">
    <xf numFmtId="0" fontId="0" fillId="0" borderId="0"/>
    <xf numFmtId="9" fontId="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4" fillId="10" borderId="0">
      <alignment horizontal="center" vertical="center"/>
    </xf>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4" fontId="3" fillId="0" borderId="0" applyFont="0" applyFill="0" applyBorder="0" applyAlignment="0" applyProtection="0"/>
    <xf numFmtId="0" fontId="7" fillId="0" borderId="0" applyNumberFormat="0" applyFill="0" applyBorder="0" applyAlignment="0" applyProtection="0"/>
    <xf numFmtId="0" fontId="18" fillId="0" borderId="0"/>
    <xf numFmtId="9" fontId="1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cellStyleXfs>
  <cellXfs count="282">
    <xf numFmtId="0" fontId="0" fillId="0" borderId="0" xfId="0"/>
    <xf numFmtId="0" fontId="0" fillId="2" borderId="0" xfId="0" applyFill="1"/>
    <xf numFmtId="0" fontId="6" fillId="2" borderId="0" xfId="0" applyFont="1" applyFill="1"/>
    <xf numFmtId="0" fontId="6" fillId="2" borderId="0" xfId="0" applyFont="1" applyFill="1" applyAlignment="1">
      <alignment horizontal="center" vertical="center"/>
    </xf>
    <xf numFmtId="0" fontId="5" fillId="2" borderId="1" xfId="0" applyFont="1" applyFill="1" applyBorder="1" applyAlignment="1">
      <alignment horizontal="center" vertical="center"/>
    </xf>
    <xf numFmtId="0" fontId="5" fillId="3" borderId="2" xfId="0" applyFont="1" applyFill="1" applyBorder="1"/>
    <xf numFmtId="0" fontId="5" fillId="6" borderId="2" xfId="0" applyFont="1" applyFill="1" applyBorder="1"/>
    <xf numFmtId="0" fontId="15" fillId="0" borderId="0" xfId="0" applyFont="1" applyAlignment="1">
      <alignment horizontal="center" vertical="center"/>
    </xf>
    <xf numFmtId="0" fontId="6" fillId="0" borderId="0" xfId="64" applyFont="1"/>
    <xf numFmtId="0" fontId="6" fillId="0" borderId="0" xfId="0" applyFont="1"/>
    <xf numFmtId="0" fontId="18" fillId="0" borderId="0" xfId="65"/>
    <xf numFmtId="0" fontId="20" fillId="14" borderId="0" xfId="0" applyFont="1" applyFill="1"/>
    <xf numFmtId="0" fontId="13" fillId="14" borderId="0" xfId="0" applyFont="1" applyFill="1"/>
    <xf numFmtId="0" fontId="18" fillId="2" borderId="0" xfId="65" applyFill="1"/>
    <xf numFmtId="0" fontId="18" fillId="0" borderId="0" xfId="65" applyFont="1" applyAlignment="1">
      <alignment horizontal="center"/>
    </xf>
    <xf numFmtId="0" fontId="18" fillId="0" borderId="0" xfId="65" applyFont="1"/>
    <xf numFmtId="0" fontId="11" fillId="14" borderId="0" xfId="0" applyFont="1" applyFill="1"/>
    <xf numFmtId="0" fontId="20" fillId="7" borderId="0" xfId="0" applyFont="1" applyFill="1"/>
    <xf numFmtId="0" fontId="13" fillId="7" borderId="0" xfId="0" applyFont="1" applyFill="1"/>
    <xf numFmtId="9" fontId="25" fillId="0" borderId="0" xfId="65" applyNumberFormat="1" applyFont="1" applyAlignment="1">
      <alignment horizontal="center" vertical="center"/>
    </xf>
    <xf numFmtId="0" fontId="12" fillId="0" borderId="0" xfId="0" applyFont="1"/>
    <xf numFmtId="0" fontId="0" fillId="0" borderId="0" xfId="0" applyFill="1"/>
    <xf numFmtId="0" fontId="24" fillId="0" borderId="0" xfId="0" applyFont="1" applyAlignment="1">
      <alignment horizontal="left" vertical="center" wrapText="1" readingOrder="1"/>
    </xf>
    <xf numFmtId="0" fontId="0" fillId="0" borderId="0" xfId="0" applyAlignment="1">
      <alignment vertical="top"/>
    </xf>
    <xf numFmtId="0" fontId="28" fillId="0" borderId="0" xfId="65" applyFont="1" applyAlignment="1">
      <alignment horizontal="left" vertical="center" wrapText="1"/>
    </xf>
    <xf numFmtId="0" fontId="20" fillId="2" borderId="0" xfId="0" applyFont="1" applyFill="1"/>
    <xf numFmtId="0" fontId="11" fillId="2" borderId="0" xfId="0" applyFont="1" applyFill="1"/>
    <xf numFmtId="0" fontId="28" fillId="0" borderId="0" xfId="65" applyFont="1" applyBorder="1" applyAlignment="1">
      <alignment horizontal="left" vertical="center" wrapText="1"/>
    </xf>
    <xf numFmtId="0" fontId="0" fillId="0" borderId="0" xfId="0" applyBorder="1"/>
    <xf numFmtId="0" fontId="29" fillId="0" borderId="0" xfId="0" applyFont="1" applyAlignment="1">
      <alignment wrapText="1"/>
    </xf>
    <xf numFmtId="0" fontId="20" fillId="0" borderId="0" xfId="0" applyFont="1" applyFill="1"/>
    <xf numFmtId="0" fontId="11" fillId="0" borderId="0" xfId="0" applyFont="1" applyFill="1"/>
    <xf numFmtId="0" fontId="25" fillId="0" borderId="0" xfId="65" applyFont="1" applyAlignment="1">
      <alignment horizontal="center" vertical="center"/>
    </xf>
    <xf numFmtId="0" fontId="13" fillId="0" borderId="0" xfId="0" applyFont="1" applyFill="1"/>
    <xf numFmtId="164" fontId="18" fillId="0" borderId="0" xfId="65" applyNumberFormat="1" applyAlignment="1">
      <alignment horizontal="left"/>
    </xf>
    <xf numFmtId="0" fontId="25" fillId="0" borderId="0" xfId="65" applyFont="1" applyAlignment="1">
      <alignment horizontal="left" vertical="center" wrapText="1"/>
    </xf>
    <xf numFmtId="164" fontId="25" fillId="0" borderId="0" xfId="65" applyNumberFormat="1" applyFont="1" applyAlignment="1">
      <alignment horizontal="center"/>
    </xf>
    <xf numFmtId="0" fontId="5" fillId="0" borderId="0" xfId="0" applyFont="1" applyBorder="1" applyAlignment="1">
      <alignment horizontal="center" vertical="center" wrapText="1"/>
    </xf>
    <xf numFmtId="0" fontId="0" fillId="0" borderId="12" xfId="0" applyBorder="1" applyAlignment="1">
      <alignment horizontal="center" vertical="center"/>
    </xf>
    <xf numFmtId="0" fontId="0" fillId="0" borderId="0" xfId="0" applyFont="1" applyBorder="1"/>
    <xf numFmtId="0" fontId="11" fillId="15" borderId="13" xfId="0" applyFont="1" applyFill="1" applyBorder="1" applyAlignment="1">
      <alignment horizontal="center" vertical="center"/>
    </xf>
    <xf numFmtId="0" fontId="11" fillId="16" borderId="13" xfId="0" applyFont="1" applyFill="1" applyBorder="1" applyAlignment="1">
      <alignment horizontal="center" vertical="center"/>
    </xf>
    <xf numFmtId="0" fontId="0" fillId="0" borderId="0" xfId="0" applyAlignment="1">
      <alignment horizontal="left" vertical="center" wrapText="1"/>
    </xf>
    <xf numFmtId="0" fontId="30" fillId="0" borderId="0" xfId="0" applyFont="1" applyFill="1"/>
    <xf numFmtId="0" fontId="6" fillId="0" borderId="0" xfId="0" applyFont="1" applyFill="1"/>
    <xf numFmtId="0" fontId="31" fillId="0" borderId="0" xfId="65" applyFont="1"/>
    <xf numFmtId="0" fontId="31" fillId="0" borderId="0" xfId="0" applyFont="1"/>
    <xf numFmtId="0" fontId="32" fillId="0" borderId="0" xfId="0" applyFont="1"/>
    <xf numFmtId="0" fontId="25" fillId="0" borderId="0" xfId="0" applyFont="1" applyFill="1" applyAlignment="1">
      <alignment vertical="center"/>
    </xf>
    <xf numFmtId="0" fontId="33" fillId="0" borderId="0" xfId="0" applyFont="1" applyFill="1" applyAlignment="1">
      <alignment vertical="center"/>
    </xf>
    <xf numFmtId="0" fontId="18" fillId="0" borderId="0" xfId="65" applyFill="1"/>
    <xf numFmtId="0" fontId="28" fillId="0" borderId="0" xfId="0" applyFont="1" applyFill="1" applyAlignment="1">
      <alignment vertical="center"/>
    </xf>
    <xf numFmtId="0" fontId="18" fillId="0" borderId="0" xfId="65" applyAlignment="1">
      <alignment horizontal="left" indent="2"/>
    </xf>
    <xf numFmtId="0" fontId="0" fillId="8" borderId="3" xfId="0" applyFont="1" applyFill="1" applyBorder="1"/>
    <xf numFmtId="0" fontId="0" fillId="9" borderId="3" xfId="0" applyFont="1" applyFill="1" applyBorder="1"/>
    <xf numFmtId="9" fontId="10" fillId="11" borderId="3" xfId="1" applyNumberFormat="1" applyFont="1" applyFill="1" applyBorder="1" applyAlignment="1">
      <alignment horizontal="left" vertical="center" wrapText="1"/>
    </xf>
    <xf numFmtId="9" fontId="9" fillId="11" borderId="3" xfId="1" applyNumberFormat="1" applyFont="1" applyFill="1" applyBorder="1" applyAlignment="1">
      <alignment horizontal="left" vertical="center" wrapText="1"/>
    </xf>
    <xf numFmtId="0" fontId="5" fillId="0" borderId="0" xfId="0" applyFont="1" applyFill="1" applyBorder="1"/>
    <xf numFmtId="0" fontId="5" fillId="7" borderId="14" xfId="0" applyFont="1" applyFill="1" applyBorder="1"/>
    <xf numFmtId="0" fontId="38" fillId="2" borderId="13" xfId="0" applyFont="1" applyFill="1" applyBorder="1" applyAlignment="1">
      <alignment horizontal="center" vertical="center"/>
    </xf>
    <xf numFmtId="0" fontId="0" fillId="3" borderId="13" xfId="0" applyFont="1" applyFill="1" applyBorder="1"/>
    <xf numFmtId="0" fontId="0" fillId="0" borderId="13" xfId="0" applyFont="1" applyFill="1" applyBorder="1"/>
    <xf numFmtId="0" fontId="0" fillId="18" borderId="13" xfId="0" applyFont="1" applyFill="1" applyBorder="1"/>
    <xf numFmtId="9" fontId="0" fillId="18" borderId="13" xfId="1" applyFont="1" applyFill="1" applyBorder="1"/>
    <xf numFmtId="0" fontId="0" fillId="6" borderId="13" xfId="0" applyFont="1" applyFill="1" applyBorder="1"/>
    <xf numFmtId="0" fontId="0" fillId="7" borderId="13" xfId="0" applyFont="1" applyFill="1" applyBorder="1"/>
    <xf numFmtId="0" fontId="0" fillId="2" borderId="13" xfId="0" applyFont="1" applyFill="1" applyBorder="1"/>
    <xf numFmtId="0" fontId="0" fillId="2" borderId="13" xfId="0" applyFill="1" applyBorder="1"/>
    <xf numFmtId="0" fontId="0" fillId="2" borderId="13" xfId="0" applyFill="1" applyBorder="1" applyAlignment="1">
      <alignment horizontal="center"/>
    </xf>
    <xf numFmtId="0" fontId="37" fillId="2" borderId="0" xfId="0" applyFont="1" applyFill="1" applyBorder="1" applyAlignment="1">
      <alignment horizontal="center" vertical="center"/>
    </xf>
    <xf numFmtId="0" fontId="36" fillId="2" borderId="16" xfId="0" applyFont="1" applyFill="1" applyBorder="1" applyAlignment="1">
      <alignment horizontal="center" vertical="center"/>
    </xf>
    <xf numFmtId="0" fontId="37" fillId="2" borderId="20" xfId="0" applyFont="1" applyFill="1" applyBorder="1" applyAlignment="1">
      <alignment horizontal="center" vertical="center"/>
    </xf>
    <xf numFmtId="0" fontId="36" fillId="2" borderId="13" xfId="0" applyFont="1" applyFill="1" applyBorder="1" applyAlignment="1">
      <alignment horizontal="center" vertical="center" wrapText="1"/>
    </xf>
    <xf numFmtId="0" fontId="0" fillId="0" borderId="13" xfId="0" applyFill="1" applyBorder="1"/>
    <xf numFmtId="0" fontId="0" fillId="2" borderId="13" xfId="0" applyFill="1" applyBorder="1" applyAlignment="1">
      <alignment horizontal="center" vertical="center" wrapText="1"/>
    </xf>
    <xf numFmtId="0" fontId="0" fillId="7" borderId="13" xfId="0" applyFont="1" applyFill="1" applyBorder="1" applyAlignment="1">
      <alignment wrapText="1"/>
    </xf>
    <xf numFmtId="0" fontId="0" fillId="0" borderId="13" xfId="0" applyFill="1" applyBorder="1" applyAlignment="1">
      <alignment horizontal="center" vertical="center" wrapText="1"/>
    </xf>
    <xf numFmtId="0" fontId="0" fillId="3" borderId="13" xfId="0" applyFont="1" applyFill="1" applyBorder="1" applyAlignment="1">
      <alignment wrapText="1"/>
    </xf>
    <xf numFmtId="0" fontId="0" fillId="0" borderId="13" xfId="0" applyFill="1" applyBorder="1" applyAlignment="1">
      <alignment vertical="top"/>
    </xf>
    <xf numFmtId="0" fontId="0" fillId="0" borderId="13" xfId="0" applyFont="1" applyFill="1" applyBorder="1" applyAlignment="1">
      <alignment wrapText="1"/>
    </xf>
    <xf numFmtId="0" fontId="35" fillId="0" borderId="13" xfId="0" applyFont="1" applyFill="1" applyBorder="1" applyAlignment="1">
      <alignment horizontal="center" vertical="center"/>
    </xf>
    <xf numFmtId="0" fontId="0" fillId="6" borderId="13" xfId="0" applyFont="1" applyFill="1" applyBorder="1" applyAlignment="1">
      <alignment wrapText="1"/>
    </xf>
    <xf numFmtId="0" fontId="0" fillId="0" borderId="19" xfId="0" applyFill="1" applyBorder="1"/>
    <xf numFmtId="0" fontId="0" fillId="0" borderId="19" xfId="0" applyFont="1" applyFill="1" applyBorder="1" applyAlignment="1">
      <alignment wrapText="1"/>
    </xf>
    <xf numFmtId="0" fontId="0" fillId="0" borderId="19" xfId="0" applyFont="1" applyFill="1" applyBorder="1"/>
    <xf numFmtId="0" fontId="28" fillId="0" borderId="0" xfId="65" applyFont="1" applyAlignment="1">
      <alignment horizontal="center" vertical="center" wrapText="1"/>
    </xf>
    <xf numFmtId="0" fontId="0" fillId="0" borderId="0" xfId="0" applyFill="1" applyBorder="1" applyAlignment="1">
      <alignment horizontal="center" vertical="center"/>
    </xf>
    <xf numFmtId="0" fontId="0" fillId="2" borderId="20" xfId="0" applyFill="1" applyBorder="1" applyAlignment="1">
      <alignment horizontal="center"/>
    </xf>
    <xf numFmtId="0" fontId="37" fillId="2" borderId="25" xfId="0" applyFont="1" applyFill="1" applyBorder="1" applyAlignment="1">
      <alignment horizontal="center" vertical="center"/>
    </xf>
    <xf numFmtId="9" fontId="0" fillId="0" borderId="13" xfId="1" applyFont="1" applyFill="1" applyBorder="1"/>
    <xf numFmtId="9" fontId="38" fillId="2" borderId="13" xfId="1" applyNumberFormat="1" applyFont="1" applyFill="1" applyBorder="1" applyAlignment="1">
      <alignment horizontal="center" vertical="center"/>
    </xf>
    <xf numFmtId="9" fontId="0" fillId="18" borderId="13" xfId="1" applyNumberFormat="1" applyFont="1" applyFill="1" applyBorder="1"/>
    <xf numFmtId="9" fontId="0" fillId="0" borderId="13" xfId="1" applyNumberFormat="1" applyFont="1" applyFill="1" applyBorder="1"/>
    <xf numFmtId="9" fontId="0" fillId="0" borderId="19" xfId="1" applyNumberFormat="1" applyFont="1" applyFill="1" applyBorder="1"/>
    <xf numFmtId="9" fontId="0" fillId="0" borderId="0" xfId="1" applyNumberFormat="1" applyFont="1" applyFill="1"/>
    <xf numFmtId="0" fontId="0" fillId="2" borderId="13" xfId="0" applyFill="1" applyBorder="1" applyAlignment="1">
      <alignment horizontal="center" vertical="center"/>
    </xf>
    <xf numFmtId="9" fontId="0" fillId="4" borderId="13" xfId="0" applyNumberFormat="1" applyFill="1" applyBorder="1" applyAlignment="1">
      <alignment horizontal="center" vertical="center"/>
    </xf>
    <xf numFmtId="9" fontId="0" fillId="17" borderId="13" xfId="0" applyNumberFormat="1" applyFill="1" applyBorder="1" applyAlignment="1">
      <alignment horizontal="center" vertical="center"/>
    </xf>
    <xf numFmtId="165" fontId="0" fillId="0" borderId="13" xfId="63" applyNumberFormat="1" applyFont="1" applyFill="1" applyBorder="1"/>
    <xf numFmtId="165" fontId="0" fillId="18" borderId="13" xfId="63" applyNumberFormat="1" applyFont="1" applyFill="1" applyBorder="1"/>
    <xf numFmtId="165" fontId="0" fillId="0" borderId="13" xfId="0" applyNumberFormat="1" applyFont="1" applyFill="1" applyBorder="1"/>
    <xf numFmtId="165" fontId="0" fillId="18" borderId="13" xfId="0" applyNumberFormat="1" applyFont="1" applyFill="1" applyBorder="1"/>
    <xf numFmtId="0" fontId="7" fillId="0" borderId="0" xfId="64" applyFill="1" applyAlignment="1">
      <alignment vertical="center"/>
    </xf>
    <xf numFmtId="0" fontId="38" fillId="2" borderId="13" xfId="0" applyFont="1" applyFill="1" applyBorder="1" applyAlignment="1">
      <alignment horizontal="center" vertical="center" wrapText="1"/>
    </xf>
    <xf numFmtId="2" fontId="0" fillId="0" borderId="13" xfId="0" applyNumberFormat="1" applyFont="1" applyFill="1" applyBorder="1"/>
    <xf numFmtId="10" fontId="0" fillId="0" borderId="13" xfId="1" applyNumberFormat="1" applyFont="1" applyFill="1" applyBorder="1"/>
    <xf numFmtId="9" fontId="35" fillId="19" borderId="13" xfId="1" applyNumberFormat="1" applyFont="1" applyFill="1" applyBorder="1" applyAlignment="1">
      <alignment horizontal="center" vertical="center"/>
    </xf>
    <xf numFmtId="0" fontId="28" fillId="0" borderId="0" xfId="65" applyFont="1" applyAlignment="1">
      <alignment horizontal="left" vertical="center" wrapText="1"/>
    </xf>
    <xf numFmtId="0" fontId="0" fillId="0" borderId="0" xfId="0" applyAlignment="1">
      <alignment horizontal="left" vertical="center" wrapText="1"/>
    </xf>
    <xf numFmtId="0" fontId="5" fillId="0" borderId="0" xfId="0" applyFont="1" applyAlignment="1">
      <alignment horizontal="center" vertical="center" wrapText="1"/>
    </xf>
    <xf numFmtId="0" fontId="38" fillId="2" borderId="19"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8" fillId="2" borderId="17" xfId="0" applyFont="1" applyFill="1" applyBorder="1" applyAlignment="1">
      <alignment horizontal="center" vertical="center"/>
    </xf>
    <xf numFmtId="9" fontId="38" fillId="2" borderId="18" xfId="1" applyNumberFormat="1" applyFont="1" applyFill="1" applyBorder="1" applyAlignment="1">
      <alignment horizontal="center" vertical="center"/>
    </xf>
    <xf numFmtId="10" fontId="0" fillId="0" borderId="13" xfId="0" applyNumberFormat="1" applyFont="1" applyFill="1" applyBorder="1"/>
    <xf numFmtId="0" fontId="5" fillId="0" borderId="0" xfId="0" applyFont="1" applyBorder="1" applyAlignment="1">
      <alignment horizontal="center" vertical="center" wrapText="1"/>
    </xf>
    <xf numFmtId="0" fontId="0" fillId="0" borderId="0" xfId="0" applyAlignment="1">
      <alignment horizontal="left" vertical="center" wrapText="1"/>
    </xf>
    <xf numFmtId="9" fontId="0" fillId="20" borderId="13" xfId="1" applyFont="1" applyFill="1" applyBorder="1"/>
    <xf numFmtId="9" fontId="5" fillId="18" borderId="13" xfId="1" applyNumberFormat="1" applyFont="1" applyFill="1" applyBorder="1" applyAlignment="1">
      <alignment horizontal="center"/>
    </xf>
    <xf numFmtId="0" fontId="13" fillId="2" borderId="0" xfId="0" applyFont="1" applyFill="1"/>
    <xf numFmtId="0" fontId="0" fillId="0" borderId="0" xfId="0" applyAlignment="1"/>
    <xf numFmtId="0" fontId="18" fillId="0" borderId="0" xfId="65" applyAlignment="1"/>
    <xf numFmtId="0" fontId="0" fillId="0" borderId="0" xfId="0" applyFill="1" applyAlignment="1"/>
    <xf numFmtId="0" fontId="20" fillId="2" borderId="0" xfId="0" applyFont="1" applyFill="1" applyAlignment="1">
      <alignment horizontal="left" wrapText="1"/>
    </xf>
    <xf numFmtId="0" fontId="20" fillId="2" borderId="0" xfId="0" applyFont="1" applyFill="1" applyAlignment="1">
      <alignment horizontal="left" vertical="center" wrapText="1"/>
    </xf>
    <xf numFmtId="0" fontId="28" fillId="2" borderId="0" xfId="65" applyFont="1" applyFill="1" applyAlignment="1">
      <alignment horizontal="center" vertical="center" wrapText="1"/>
    </xf>
    <xf numFmtId="9" fontId="0" fillId="2" borderId="0" xfId="0" applyNumberFormat="1" applyFill="1" applyBorder="1" applyAlignment="1">
      <alignment horizontal="center" vertical="center"/>
    </xf>
    <xf numFmtId="0" fontId="24" fillId="0" borderId="0" xfId="0" applyFont="1" applyAlignment="1">
      <alignment horizontal="left" vertical="center" wrapText="1" readingOrder="1"/>
    </xf>
    <xf numFmtId="0" fontId="5" fillId="2" borderId="0" xfId="0" applyFont="1" applyFill="1" applyBorder="1"/>
    <xf numFmtId="9" fontId="5" fillId="2" borderId="0" xfId="1" applyNumberFormat="1" applyFont="1" applyFill="1" applyBorder="1"/>
    <xf numFmtId="0" fontId="0" fillId="2" borderId="0" xfId="0" applyFill="1" applyAlignment="1">
      <alignment wrapText="1"/>
    </xf>
    <xf numFmtId="0" fontId="5" fillId="18" borderId="26" xfId="0" applyFont="1" applyFill="1" applyBorder="1" applyAlignment="1">
      <alignment horizontal="left"/>
    </xf>
    <xf numFmtId="9" fontId="0" fillId="18" borderId="16" xfId="1" applyNumberFormat="1" applyFont="1" applyFill="1" applyBorder="1"/>
    <xf numFmtId="0" fontId="38" fillId="2" borderId="21" xfId="0" applyFont="1" applyFill="1" applyBorder="1" applyAlignment="1">
      <alignment horizontal="center" vertical="center" wrapText="1"/>
    </xf>
    <xf numFmtId="0" fontId="0" fillId="2" borderId="28" xfId="0" applyFill="1" applyBorder="1"/>
    <xf numFmtId="0" fontId="5" fillId="2" borderId="0" xfId="0" applyFont="1" applyFill="1" applyBorder="1" applyAlignment="1">
      <alignment horizontal="center" vertical="center"/>
    </xf>
    <xf numFmtId="9" fontId="5" fillId="2" borderId="0" xfId="1" applyNumberFormat="1" applyFont="1" applyFill="1" applyBorder="1" applyAlignment="1">
      <alignment horizontal="center" vertical="center"/>
    </xf>
    <xf numFmtId="2" fontId="0" fillId="2" borderId="27" xfId="0" applyNumberFormat="1" applyFont="1" applyFill="1" applyBorder="1"/>
    <xf numFmtId="2" fontId="0" fillId="2" borderId="0" xfId="0" applyNumberFormat="1" applyFont="1" applyFill="1" applyBorder="1"/>
    <xf numFmtId="9" fontId="0" fillId="2" borderId="0" xfId="1" applyNumberFormat="1" applyFont="1" applyFill="1"/>
    <xf numFmtId="0" fontId="47" fillId="0" borderId="13" xfId="0" applyFont="1" applyBorder="1" applyAlignment="1">
      <alignment horizontal="center" vertical="center"/>
    </xf>
    <xf numFmtId="0" fontId="0" fillId="0" borderId="13" xfId="0" applyBorder="1" applyAlignment="1">
      <alignment horizontal="left" vertical="center" wrapText="1"/>
    </xf>
    <xf numFmtId="0" fontId="46" fillId="0" borderId="13" xfId="0" applyFont="1" applyBorder="1" applyAlignment="1">
      <alignment horizontal="center" vertical="center"/>
    </xf>
    <xf numFmtId="0" fontId="0" fillId="0" borderId="13" xfId="0" applyBorder="1" applyAlignment="1">
      <alignment horizontal="left" vertical="center"/>
    </xf>
    <xf numFmtId="0" fontId="52" fillId="0" borderId="0" xfId="0" applyFont="1" applyAlignment="1">
      <alignment horizontal="center" vertical="center"/>
    </xf>
    <xf numFmtId="0" fontId="53" fillId="0" borderId="0" xfId="0" applyFont="1" applyAlignment="1">
      <alignment vertical="center"/>
    </xf>
    <xf numFmtId="0" fontId="54" fillId="0" borderId="0" xfId="0" applyFont="1" applyAlignment="1">
      <alignment horizontal="center" vertical="center"/>
    </xf>
    <xf numFmtId="0" fontId="18" fillId="0" borderId="0" xfId="65" applyBorder="1"/>
    <xf numFmtId="0" fontId="18" fillId="0" borderId="29" xfId="65" applyBorder="1"/>
    <xf numFmtId="0" fontId="18" fillId="0" borderId="30" xfId="65" applyBorder="1"/>
    <xf numFmtId="0" fontId="18" fillId="0" borderId="31" xfId="65" applyBorder="1"/>
    <xf numFmtId="0" fontId="18" fillId="0" borderId="32" xfId="65" applyBorder="1"/>
    <xf numFmtId="0" fontId="18" fillId="0" borderId="33" xfId="65" applyBorder="1"/>
    <xf numFmtId="0" fontId="31" fillId="0" borderId="34" xfId="65" applyFont="1" applyBorder="1"/>
    <xf numFmtId="0" fontId="33" fillId="0" borderId="35" xfId="0" applyFont="1" applyFill="1" applyBorder="1" applyAlignment="1">
      <alignment vertical="center"/>
    </xf>
    <xf numFmtId="0" fontId="31" fillId="0" borderId="36" xfId="65" applyFont="1" applyFill="1" applyBorder="1"/>
    <xf numFmtId="0" fontId="7" fillId="0" borderId="0" xfId="64" applyAlignment="1">
      <alignment vertical="center"/>
    </xf>
    <xf numFmtId="0" fontId="0" fillId="0" borderId="0" xfId="0" applyAlignment="1">
      <alignment vertical="center"/>
    </xf>
    <xf numFmtId="0" fontId="21" fillId="0" borderId="0" xfId="0" applyFont="1" applyAlignment="1">
      <alignment vertical="center" textRotation="24"/>
    </xf>
    <xf numFmtId="0" fontId="47" fillId="0" borderId="13" xfId="0" applyFont="1" applyFill="1" applyBorder="1" applyAlignment="1">
      <alignment horizontal="center" vertical="center"/>
    </xf>
    <xf numFmtId="0" fontId="0" fillId="0" borderId="13" xfId="0" applyBorder="1"/>
    <xf numFmtId="0" fontId="0" fillId="0" borderId="13" xfId="0" applyFont="1" applyBorder="1" applyAlignment="1">
      <alignment vertical="center" wrapText="1"/>
    </xf>
    <xf numFmtId="0" fontId="0" fillId="0" borderId="13" xfId="0" applyBorder="1" applyAlignment="1">
      <alignment vertical="center" wrapText="1"/>
    </xf>
    <xf numFmtId="0" fontId="20" fillId="22" borderId="13" xfId="0" applyFont="1" applyFill="1" applyBorder="1" applyAlignment="1">
      <alignment horizontal="center" vertical="center" wrapText="1"/>
    </xf>
    <xf numFmtId="0" fontId="20" fillId="7" borderId="13" xfId="0" applyFont="1" applyFill="1" applyBorder="1" applyAlignment="1">
      <alignment horizontal="center" vertical="center" wrapText="1"/>
    </xf>
    <xf numFmtId="0" fontId="16" fillId="0" borderId="0" xfId="0" applyFont="1" applyAlignment="1">
      <alignment horizontal="right" vertical="center" wrapText="1"/>
    </xf>
    <xf numFmtId="0" fontId="17" fillId="0" borderId="0" xfId="0" applyFont="1" applyAlignment="1">
      <alignment horizontal="right" vertical="center" wrapText="1"/>
    </xf>
    <xf numFmtId="0" fontId="21" fillId="24" borderId="0" xfId="0" applyFont="1" applyFill="1" applyAlignment="1">
      <alignment horizontal="center" vertical="center" textRotation="24" wrapText="1"/>
    </xf>
    <xf numFmtId="0" fontId="21" fillId="24" borderId="0" xfId="0" applyFont="1" applyFill="1" applyAlignment="1">
      <alignment vertical="center" textRotation="24"/>
    </xf>
    <xf numFmtId="0" fontId="0" fillId="24" borderId="0" xfId="0" applyFill="1"/>
    <xf numFmtId="0" fontId="0" fillId="5" borderId="0" xfId="0" applyFill="1"/>
    <xf numFmtId="0" fontId="12" fillId="2" borderId="13" xfId="0" applyFont="1" applyFill="1" applyBorder="1" applyAlignment="1">
      <alignment horizontal="left" vertical="center" wrapText="1"/>
    </xf>
    <xf numFmtId="0" fontId="7" fillId="0" borderId="0" xfId="64" applyAlignment="1"/>
    <xf numFmtId="0" fontId="67" fillId="25" borderId="0" xfId="0" applyFont="1" applyFill="1"/>
    <xf numFmtId="3" fontId="0" fillId="0" borderId="13" xfId="0" applyNumberFormat="1" applyFont="1" applyFill="1" applyBorder="1"/>
    <xf numFmtId="4" fontId="0" fillId="0" borderId="13" xfId="0" applyNumberFormat="1" applyFont="1" applyFill="1" applyBorder="1"/>
    <xf numFmtId="1" fontId="0" fillId="18" borderId="13" xfId="0" applyNumberFormat="1" applyFont="1" applyFill="1" applyBorder="1"/>
    <xf numFmtId="1" fontId="0" fillId="0" borderId="13" xfId="0" applyNumberFormat="1" applyFont="1" applyFill="1" applyBorder="1"/>
    <xf numFmtId="2" fontId="0" fillId="18" borderId="13" xfId="0" applyNumberFormat="1" applyFont="1" applyFill="1" applyBorder="1"/>
    <xf numFmtId="0" fontId="0" fillId="2" borderId="22" xfId="0" applyFill="1" applyBorder="1"/>
    <xf numFmtId="0" fontId="5" fillId="9" borderId="17" xfId="0" applyFont="1" applyFill="1" applyBorder="1" applyAlignment="1">
      <alignment vertical="center"/>
    </xf>
    <xf numFmtId="9" fontId="5" fillId="9" borderId="18" xfId="1" applyNumberFormat="1" applyFont="1" applyFill="1" applyBorder="1" applyAlignment="1">
      <alignment vertical="center"/>
    </xf>
    <xf numFmtId="0" fontId="5" fillId="9" borderId="17" xfId="0" applyFont="1" applyFill="1" applyBorder="1" applyAlignment="1">
      <alignment horizontal="center" vertical="center"/>
    </xf>
    <xf numFmtId="0" fontId="5" fillId="9" borderId="13" xfId="0" applyFont="1" applyFill="1" applyBorder="1" applyAlignment="1">
      <alignment horizontal="center" vertical="center"/>
    </xf>
    <xf numFmtId="0" fontId="44" fillId="2" borderId="0" xfId="0" applyFont="1" applyFill="1"/>
    <xf numFmtId="0" fontId="41" fillId="0" borderId="13" xfId="0" applyFont="1" applyBorder="1" applyAlignment="1">
      <alignment vertical="center" wrapText="1"/>
    </xf>
    <xf numFmtId="0" fontId="71" fillId="0" borderId="0" xfId="0" applyFont="1"/>
    <xf numFmtId="0" fontId="64" fillId="0" borderId="0" xfId="0" applyFont="1" applyAlignment="1">
      <alignment horizontal="center" vertical="center"/>
    </xf>
    <xf numFmtId="0" fontId="1" fillId="0" borderId="0" xfId="0" applyFont="1" applyAlignment="1">
      <alignment horizontal="left" vertical="center" wrapText="1"/>
    </xf>
    <xf numFmtId="0" fontId="2" fillId="0" borderId="0" xfId="0" applyFont="1" applyAlignment="1">
      <alignment horizontal="left" vertical="center" wrapText="1"/>
    </xf>
    <xf numFmtId="0" fontId="20" fillId="21" borderId="19" xfId="0" applyFont="1" applyFill="1" applyBorder="1" applyAlignment="1">
      <alignment horizontal="center" vertical="center" wrapText="1"/>
    </xf>
    <xf numFmtId="0" fontId="20" fillId="21" borderId="20" xfId="0" applyFont="1" applyFill="1" applyBorder="1" applyAlignment="1">
      <alignment horizontal="center" vertical="center" wrapText="1"/>
    </xf>
    <xf numFmtId="0" fontId="20" fillId="21" borderId="21" xfId="0" applyFont="1" applyFill="1" applyBorder="1" applyAlignment="1">
      <alignment horizontal="center" vertical="center" wrapText="1"/>
    </xf>
    <xf numFmtId="0" fontId="45" fillId="0" borderId="19" xfId="0" applyFont="1" applyBorder="1" applyAlignment="1">
      <alignment horizontal="center" vertical="center"/>
    </xf>
    <xf numFmtId="0" fontId="45" fillId="0" borderId="20" xfId="0" applyFont="1" applyBorder="1" applyAlignment="1">
      <alignment horizontal="center" vertical="center"/>
    </xf>
    <xf numFmtId="0" fontId="45" fillId="0" borderId="21" xfId="0" applyFont="1" applyBorder="1" applyAlignment="1">
      <alignment horizontal="center" vertical="center"/>
    </xf>
    <xf numFmtId="0" fontId="41" fillId="0" borderId="0" xfId="0" applyFont="1" applyFill="1" applyBorder="1" applyAlignment="1">
      <alignment horizontal="center" vertical="center" wrapText="1"/>
    </xf>
    <xf numFmtId="0" fontId="5" fillId="2" borderId="16" xfId="0" applyFont="1" applyFill="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2" borderId="13" xfId="0" applyFill="1" applyBorder="1" applyAlignment="1">
      <alignment horizontal="center" vertical="center" wrapText="1"/>
    </xf>
    <xf numFmtId="0" fontId="35" fillId="2" borderId="13" xfId="0" applyFont="1" applyFill="1" applyBorder="1" applyAlignment="1">
      <alignment horizontal="center" vertical="center"/>
    </xf>
    <xf numFmtId="0" fontId="36" fillId="2" borderId="13" xfId="0" applyFont="1" applyFill="1" applyBorder="1" applyAlignment="1">
      <alignment horizontal="center" vertical="center" wrapText="1"/>
    </xf>
    <xf numFmtId="0" fontId="0" fillId="2" borderId="13" xfId="0" applyFill="1" applyBorder="1" applyAlignment="1">
      <alignment horizontal="center" vertical="center"/>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35" fillId="2" borderId="16" xfId="0" applyFont="1" applyFill="1" applyBorder="1" applyAlignment="1">
      <alignment horizontal="center" vertical="center"/>
    </xf>
    <xf numFmtId="0" fontId="35" fillId="2" borderId="17" xfId="0" applyFont="1" applyFill="1" applyBorder="1" applyAlignment="1">
      <alignment horizontal="center" vertical="center"/>
    </xf>
    <xf numFmtId="0" fontId="35" fillId="2" borderId="18" xfId="0" applyFont="1" applyFill="1" applyBorder="1" applyAlignment="1">
      <alignment horizontal="center" vertical="center"/>
    </xf>
    <xf numFmtId="0" fontId="35" fillId="2" borderId="22" xfId="0" applyFont="1" applyFill="1" applyBorder="1" applyAlignment="1">
      <alignment horizontal="center" vertical="center"/>
    </xf>
    <xf numFmtId="0" fontId="35" fillId="2" borderId="15" xfId="0" applyFont="1" applyFill="1" applyBorder="1" applyAlignment="1">
      <alignment horizontal="center" vertical="center"/>
    </xf>
    <xf numFmtId="0" fontId="35" fillId="2" borderId="23" xfId="0" applyFont="1" applyFill="1" applyBorder="1" applyAlignment="1">
      <alignment horizontal="center" vertical="center"/>
    </xf>
    <xf numFmtId="0" fontId="37" fillId="2" borderId="19" xfId="0" applyFont="1" applyFill="1" applyBorder="1" applyAlignment="1">
      <alignment horizontal="center" vertical="center"/>
    </xf>
    <xf numFmtId="0" fontId="37" fillId="2" borderId="20" xfId="0" applyFont="1" applyFill="1" applyBorder="1" applyAlignment="1">
      <alignment horizontal="center" vertical="center"/>
    </xf>
    <xf numFmtId="0" fontId="37" fillId="2" borderId="21" xfId="0" applyFont="1" applyFill="1" applyBorder="1" applyAlignment="1">
      <alignment horizontal="center" vertical="center"/>
    </xf>
    <xf numFmtId="0" fontId="36" fillId="2" borderId="13" xfId="0" applyFont="1" applyFill="1" applyBorder="1" applyAlignment="1">
      <alignment horizontal="center" vertical="center"/>
    </xf>
    <xf numFmtId="0" fontId="37" fillId="2" borderId="13" xfId="0" applyFont="1" applyFill="1" applyBorder="1" applyAlignment="1">
      <alignment horizontal="center" vertical="center"/>
    </xf>
    <xf numFmtId="0" fontId="37" fillId="2" borderId="23" xfId="0" applyFont="1" applyFill="1" applyBorder="1" applyAlignment="1">
      <alignment horizontal="center" vertical="center"/>
    </xf>
    <xf numFmtId="0" fontId="37" fillId="2" borderId="24" xfId="0" applyFont="1" applyFill="1" applyBorder="1" applyAlignment="1">
      <alignment horizontal="center" vertical="center"/>
    </xf>
    <xf numFmtId="0" fontId="0" fillId="2" borderId="19" xfId="0" applyFill="1" applyBorder="1" applyAlignment="1">
      <alignment horizontal="center"/>
    </xf>
    <xf numFmtId="0" fontId="0" fillId="2" borderId="20" xfId="0" applyFill="1" applyBorder="1" applyAlignment="1">
      <alignment horizontal="center"/>
    </xf>
    <xf numFmtId="0" fontId="0" fillId="2" borderId="21" xfId="0" applyFill="1" applyBorder="1" applyAlignment="1">
      <alignment horizontal="center"/>
    </xf>
    <xf numFmtId="0" fontId="37" fillId="2" borderId="13" xfId="0" applyFont="1" applyFill="1" applyBorder="1" applyAlignment="1">
      <alignment horizontal="center"/>
    </xf>
    <xf numFmtId="0" fontId="0" fillId="2" borderId="13" xfId="0" applyFill="1" applyBorder="1" applyAlignment="1">
      <alignment horizontal="center"/>
    </xf>
    <xf numFmtId="0" fontId="36" fillId="2" borderId="19" xfId="0" applyFont="1" applyFill="1" applyBorder="1" applyAlignment="1">
      <alignment horizontal="center" vertical="center" wrapText="1"/>
    </xf>
    <xf numFmtId="0" fontId="36" fillId="2" borderId="21" xfId="0" applyFont="1" applyFill="1" applyBorder="1" applyAlignment="1">
      <alignment horizontal="center" vertical="center" wrapText="1"/>
    </xf>
    <xf numFmtId="0" fontId="21" fillId="0" borderId="0" xfId="0" applyFont="1" applyAlignment="1">
      <alignment horizontal="center" vertical="center" textRotation="24" wrapText="1"/>
    </xf>
    <xf numFmtId="0" fontId="21" fillId="0" borderId="0" xfId="65" applyFont="1" applyFill="1" applyBorder="1" applyAlignment="1">
      <alignment horizontal="left" vertical="center" wrapText="1"/>
    </xf>
    <xf numFmtId="0" fontId="18" fillId="0" borderId="0" xfId="65" applyFont="1" applyAlignment="1">
      <alignment horizontal="center"/>
    </xf>
    <xf numFmtId="0" fontId="15" fillId="0" borderId="0" xfId="0" applyFont="1" applyAlignment="1">
      <alignment horizontal="center" vertical="center"/>
    </xf>
    <xf numFmtId="0" fontId="19" fillId="13" borderId="0" xfId="65" applyFont="1" applyFill="1" applyAlignment="1">
      <alignment horizontal="left" vertical="center"/>
    </xf>
    <xf numFmtId="0" fontId="6" fillId="0" borderId="0" xfId="0" applyFont="1"/>
    <xf numFmtId="0" fontId="63" fillId="5" borderId="0" xfId="0" applyFont="1" applyFill="1" applyAlignment="1">
      <alignment horizontal="left" vertical="center" indent="2"/>
    </xf>
    <xf numFmtId="0" fontId="61" fillId="24" borderId="0" xfId="0" applyFont="1" applyFill="1" applyAlignment="1">
      <alignment horizontal="right"/>
    </xf>
    <xf numFmtId="0" fontId="13" fillId="24" borderId="0" xfId="0" applyFont="1" applyFill="1" applyAlignment="1">
      <alignment horizontal="right"/>
    </xf>
    <xf numFmtId="0" fontId="66" fillId="23" borderId="0" xfId="0" applyFont="1" applyFill="1" applyAlignment="1">
      <alignment horizontal="left" vertical="top" wrapText="1"/>
    </xf>
    <xf numFmtId="0" fontId="66" fillId="23" borderId="0" xfId="0" applyFont="1" applyFill="1" applyAlignment="1">
      <alignment horizontal="left" vertical="top"/>
    </xf>
    <xf numFmtId="0" fontId="14" fillId="5" borderId="0" xfId="0" applyFont="1" applyFill="1" applyAlignment="1">
      <alignment horizontal="center" vertical="center" wrapText="1"/>
    </xf>
    <xf numFmtId="0" fontId="18" fillId="0" borderId="0" xfId="65" applyFont="1" applyFill="1" applyBorder="1" applyAlignment="1">
      <alignment horizontal="left" vertical="center" wrapText="1"/>
    </xf>
    <xf numFmtId="0" fontId="23" fillId="0" borderId="0" xfId="65" applyFont="1" applyFill="1" applyBorder="1" applyAlignment="1">
      <alignment horizontal="left" vertical="center" wrapText="1"/>
    </xf>
    <xf numFmtId="0" fontId="18" fillId="5" borderId="0" xfId="65" applyFont="1" applyFill="1" applyBorder="1" applyAlignment="1">
      <alignment horizontal="center" vertical="center" wrapText="1"/>
    </xf>
    <xf numFmtId="0" fontId="22" fillId="12" borderId="0" xfId="65" applyFont="1" applyFill="1" applyAlignment="1">
      <alignment horizontal="center" vertical="center"/>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0" xfId="0" applyFont="1" applyAlignment="1">
      <alignment horizontal="center" vertical="center" wrapText="1"/>
    </xf>
    <xf numFmtId="0" fontId="0" fillId="0" borderId="0" xfId="0" applyAlignment="1">
      <alignment horizontal="justify" vertical="top" wrapText="1"/>
    </xf>
    <xf numFmtId="0" fontId="0" fillId="0" borderId="0" xfId="0" applyAlignment="1">
      <alignment horizontal="justify" vertical="justify" wrapText="1"/>
    </xf>
    <xf numFmtId="0" fontId="24" fillId="0" borderId="0" xfId="0" applyFont="1" applyAlignment="1">
      <alignment horizontal="left" vertical="center" wrapText="1" readingOrder="1"/>
    </xf>
    <xf numFmtId="0" fontId="24" fillId="0" borderId="0" xfId="0" applyFont="1" applyAlignment="1">
      <alignment horizontal="left" vertical="top" wrapText="1" readingOrder="1"/>
    </xf>
    <xf numFmtId="0" fontId="26" fillId="0" borderId="0" xfId="0" applyFont="1" applyAlignment="1">
      <alignment horizontal="center" vertical="center" wrapText="1" readingOrder="1"/>
    </xf>
    <xf numFmtId="0" fontId="29" fillId="0" borderId="0" xfId="0" applyFont="1" applyAlignment="1">
      <alignment horizontal="center" wrapText="1"/>
    </xf>
    <xf numFmtId="0" fontId="5" fillId="0" borderId="0" xfId="0" applyFont="1" applyBorder="1" applyAlignment="1">
      <alignment horizontal="center" wrapText="1"/>
    </xf>
    <xf numFmtId="0" fontId="5" fillId="0" borderId="0" xfId="0" applyFont="1" applyAlignment="1">
      <alignment horizontal="center" wrapText="1"/>
    </xf>
    <xf numFmtId="0" fontId="5" fillId="0" borderId="0" xfId="0" applyFont="1" applyBorder="1" applyAlignment="1">
      <alignment horizontal="center" vertical="center" wrapText="1"/>
    </xf>
    <xf numFmtId="0" fontId="28" fillId="0" borderId="0" xfId="65" applyFont="1" applyAlignment="1">
      <alignment horizontal="left" vertical="center" wrapText="1"/>
    </xf>
    <xf numFmtId="0" fontId="28" fillId="0" borderId="0" xfId="65" applyFont="1" applyBorder="1" applyAlignment="1">
      <alignment horizontal="center" vertical="center" wrapText="1"/>
    </xf>
    <xf numFmtId="0" fontId="28" fillId="0" borderId="0" xfId="65" applyFont="1" applyAlignment="1">
      <alignment horizontal="center" vertical="center" wrapText="1"/>
    </xf>
    <xf numFmtId="0" fontId="23" fillId="0" borderId="0" xfId="0" applyFont="1" applyFill="1" applyAlignment="1">
      <alignment horizontal="left"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28" fillId="0" borderId="0" xfId="65" applyFont="1" applyAlignment="1">
      <alignment horizontal="left" wrapText="1"/>
    </xf>
    <xf numFmtId="0" fontId="20" fillId="7" borderId="0" xfId="0" applyFont="1" applyFill="1" applyAlignment="1">
      <alignment horizontal="left" wrapText="1"/>
    </xf>
    <xf numFmtId="0" fontId="0" fillId="5" borderId="6" xfId="0" applyFill="1" applyBorder="1" applyAlignment="1">
      <alignment horizontal="center" vertical="center" wrapText="1"/>
    </xf>
    <xf numFmtId="0" fontId="0" fillId="5" borderId="7" xfId="0" applyFill="1" applyBorder="1" applyAlignment="1">
      <alignment horizontal="center" vertical="center" wrapText="1"/>
    </xf>
    <xf numFmtId="0" fontId="0" fillId="5" borderId="10" xfId="0" applyFill="1" applyBorder="1" applyAlignment="1">
      <alignment horizontal="center" vertical="center" wrapText="1"/>
    </xf>
    <xf numFmtId="0" fontId="0" fillId="5" borderId="11" xfId="0" applyFill="1" applyBorder="1" applyAlignment="1">
      <alignment horizontal="center" vertical="center" wrapText="1"/>
    </xf>
    <xf numFmtId="0" fontId="0" fillId="5" borderId="8" xfId="0" applyFill="1" applyBorder="1" applyAlignment="1">
      <alignment horizontal="center" vertical="center" wrapText="1"/>
    </xf>
    <xf numFmtId="0" fontId="0" fillId="5" borderId="9" xfId="0" applyFill="1" applyBorder="1" applyAlignment="1">
      <alignment horizontal="center" vertical="center" wrapText="1"/>
    </xf>
    <xf numFmtId="0" fontId="58" fillId="0" borderId="0" xfId="65" applyFont="1" applyAlignment="1">
      <alignment horizontal="center" vertical="center" wrapText="1"/>
    </xf>
    <xf numFmtId="0" fontId="49" fillId="0" borderId="0" xfId="0" applyFont="1" applyBorder="1" applyAlignment="1">
      <alignment horizontal="left" vertical="center" wrapText="1"/>
    </xf>
    <xf numFmtId="0" fontId="41" fillId="0" borderId="0" xfId="0" applyFont="1" applyBorder="1" applyAlignment="1">
      <alignment horizontal="left" vertical="center" wrapText="1"/>
    </xf>
    <xf numFmtId="0" fontId="50" fillId="0" borderId="0" xfId="0" applyFont="1" applyAlignment="1">
      <alignment horizontal="center" vertical="center"/>
    </xf>
    <xf numFmtId="0" fontId="51" fillId="0" borderId="0" xfId="0" applyFont="1" applyAlignment="1">
      <alignment horizontal="center" vertical="center"/>
    </xf>
    <xf numFmtId="0" fontId="0" fillId="0" borderId="0" xfId="0" applyAlignment="1">
      <alignment horizontal="left" vertical="top" wrapText="1"/>
    </xf>
    <xf numFmtId="0" fontId="23" fillId="0" borderId="0" xfId="0" applyFont="1" applyFill="1" applyAlignment="1">
      <alignment horizontal="left" vertical="center" wrapText="1"/>
    </xf>
    <xf numFmtId="0" fontId="6" fillId="0" borderId="0" xfId="0" applyFont="1" applyFill="1" applyAlignment="1">
      <alignment horizontal="center" vertical="top" wrapText="1"/>
    </xf>
    <xf numFmtId="0" fontId="0" fillId="0" borderId="0" xfId="0" applyAlignment="1">
      <alignment horizontal="left" vertical="center" wrapText="1"/>
    </xf>
    <xf numFmtId="0" fontId="20" fillId="14" borderId="0" xfId="0" applyFont="1" applyFill="1" applyAlignment="1">
      <alignment horizontal="left" vertical="center" wrapText="1"/>
    </xf>
    <xf numFmtId="0" fontId="55" fillId="0" borderId="0" xfId="0" applyFont="1" applyAlignment="1">
      <alignment horizontal="center" vertical="center"/>
    </xf>
    <xf numFmtId="0" fontId="57" fillId="0" borderId="0" xfId="0" applyFont="1" applyAlignment="1">
      <alignment horizontal="center" vertical="center"/>
    </xf>
    <xf numFmtId="0" fontId="5" fillId="0" borderId="0" xfId="0" applyFont="1" applyAlignment="1">
      <alignment horizontal="center" vertical="center"/>
    </xf>
  </cellXfs>
  <cellStyles count="106">
    <cellStyle name="Lien hypertexte" xfId="2" builtinId="8" hidden="1"/>
    <cellStyle name="Lien hypertexte" xfId="4" builtinId="8" hidden="1"/>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xfId="20" builtinId="8" hidden="1"/>
    <cellStyle name="Lien hypertexte" xfId="22" builtinId="8" hidden="1"/>
    <cellStyle name="Lien hypertexte" xfId="24" builtinId="8" hidden="1"/>
    <cellStyle name="Lien hypertexte" xfId="26" builtinId="8" hidden="1"/>
    <cellStyle name="Lien hypertexte" xfId="28" builtinId="8" hidden="1"/>
    <cellStyle name="Lien hypertexte" xfId="30" builtinId="8" hidden="1"/>
    <cellStyle name="Lien hypertexte" xfId="32" builtinId="8" hidden="1"/>
    <cellStyle name="Lien hypertexte" xfId="34" builtinId="8" hidden="1"/>
    <cellStyle name="Lien hypertexte" xfId="36" builtinId="8" hidden="1"/>
    <cellStyle name="Lien hypertexte" xfId="38" builtinId="8" hidden="1"/>
    <cellStyle name="Lien hypertexte" xfId="40" builtinId="8" hidden="1"/>
    <cellStyle name="Lien hypertexte" xfId="42" builtinId="8" hidden="1"/>
    <cellStyle name="Lien hypertexte" xfId="44" builtinId="8" hidden="1"/>
    <cellStyle name="Lien hypertexte" xfId="46" builtinId="8" hidden="1"/>
    <cellStyle name="Lien hypertexte" xfId="48" builtinId="8" hidden="1"/>
    <cellStyle name="Lien hypertexte" xfId="50" builtinId="8" hidden="1"/>
    <cellStyle name="Lien hypertexte" xfId="52" builtinId="8" hidden="1"/>
    <cellStyle name="Lien hypertexte" xfId="54" builtinId="8" hidden="1"/>
    <cellStyle name="Lien hypertexte" xfId="56" builtinId="8" hidden="1"/>
    <cellStyle name="Lien hypertexte" xfId="59" builtinId="8" hidden="1"/>
    <cellStyle name="Lien hypertexte" xfId="61" builtinId="8" hidden="1"/>
    <cellStyle name="Lien hypertexte" xfId="64" builtinId="8"/>
    <cellStyle name="Lien hypertexte visité" xfId="3" builtinId="9" hidden="1"/>
    <cellStyle name="Lien hypertexte visité" xfId="5" builtinId="9"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Lien hypertexte visité" xfId="21" builtinId="9" hidden="1"/>
    <cellStyle name="Lien hypertexte visité" xfId="23" builtinId="9" hidden="1"/>
    <cellStyle name="Lien hypertexte visité" xfId="25" builtinId="9" hidden="1"/>
    <cellStyle name="Lien hypertexte visité" xfId="27" builtinId="9" hidden="1"/>
    <cellStyle name="Lien hypertexte visité" xfId="29" builtinId="9" hidden="1"/>
    <cellStyle name="Lien hypertexte visité" xfId="31" builtinId="9" hidden="1"/>
    <cellStyle name="Lien hypertexte visité" xfId="33" builtinId="9" hidden="1"/>
    <cellStyle name="Lien hypertexte visité" xfId="35" builtinId="9" hidden="1"/>
    <cellStyle name="Lien hypertexte visité" xfId="37" builtinId="9" hidden="1"/>
    <cellStyle name="Lien hypertexte visité" xfId="39" builtinId="9" hidden="1"/>
    <cellStyle name="Lien hypertexte visité" xfId="41" builtinId="9" hidden="1"/>
    <cellStyle name="Lien hypertexte visité" xfId="43" builtinId="9" hidden="1"/>
    <cellStyle name="Lien hypertexte visité" xfId="45" builtinId="9" hidden="1"/>
    <cellStyle name="Lien hypertexte visité" xfId="47" builtinId="9" hidden="1"/>
    <cellStyle name="Lien hypertexte visité" xfId="49" builtinId="9" hidden="1"/>
    <cellStyle name="Lien hypertexte visité" xfId="51" builtinId="9" hidden="1"/>
    <cellStyle name="Lien hypertexte visité" xfId="53" builtinId="9" hidden="1"/>
    <cellStyle name="Lien hypertexte visité" xfId="55" builtinId="9" hidden="1"/>
    <cellStyle name="Lien hypertexte visité" xfId="57" builtinId="9" hidden="1"/>
    <cellStyle name="Lien hypertexte visité" xfId="60" builtinId="9" hidden="1"/>
    <cellStyle name="Lien hypertexte visité" xfId="62" builtinId="9" hidden="1"/>
    <cellStyle name="Lien hypertexte visité" xfId="67" builtinId="9" hidden="1"/>
    <cellStyle name="Lien hypertexte visité" xfId="68" builtinId="9" hidden="1"/>
    <cellStyle name="Lien hypertexte visité" xfId="69" builtinId="9" hidden="1"/>
    <cellStyle name="Lien hypertexte visité" xfId="70" builtinId="9" hidden="1"/>
    <cellStyle name="Lien hypertexte visité" xfId="71" builtinId="9" hidden="1"/>
    <cellStyle name="Lien hypertexte visité" xfId="72" builtinId="9" hidden="1"/>
    <cellStyle name="Lien hypertexte visité" xfId="73" builtinId="9" hidden="1"/>
    <cellStyle name="Lien hypertexte visité" xfId="74" builtinId="9" hidden="1"/>
    <cellStyle name="Lien hypertexte visité" xfId="75" builtinId="9" hidden="1"/>
    <cellStyle name="Lien hypertexte visité" xfId="76" builtinId="9" hidden="1"/>
    <cellStyle name="Lien hypertexte visité" xfId="77" builtinId="9" hidden="1"/>
    <cellStyle name="Lien hypertexte visité" xfId="78" builtinId="9" hidden="1"/>
    <cellStyle name="Lien hypertexte visité" xfId="79" builtinId="9" hidden="1"/>
    <cellStyle name="Lien hypertexte visité" xfId="80" builtinId="9" hidden="1"/>
    <cellStyle name="Lien hypertexte visité" xfId="81" builtinId="9" hidden="1"/>
    <cellStyle name="Lien hypertexte visité" xfId="82" builtinId="9" hidden="1"/>
    <cellStyle name="Lien hypertexte visité" xfId="83" builtinId="9" hidden="1"/>
    <cellStyle name="Lien hypertexte visité" xfId="84" builtinId="9" hidden="1"/>
    <cellStyle name="Lien hypertexte visité" xfId="85" builtinId="9" hidden="1"/>
    <cellStyle name="Lien hypertexte visité" xfId="86" builtinId="9" hidden="1"/>
    <cellStyle name="Lien hypertexte visité" xfId="87" builtinId="9" hidden="1"/>
    <cellStyle name="Lien hypertexte visité" xfId="88" builtinId="9" hidden="1"/>
    <cellStyle name="Lien hypertexte visité" xfId="89" builtinId="9" hidden="1"/>
    <cellStyle name="Lien hypertexte visité" xfId="90" builtinId="9" hidden="1"/>
    <cellStyle name="Lien hypertexte visité" xfId="91" builtinId="9" hidden="1"/>
    <cellStyle name="Lien hypertexte visité" xfId="92" builtinId="9" hidden="1"/>
    <cellStyle name="Lien hypertexte visité" xfId="93" builtinId="9" hidden="1"/>
    <cellStyle name="Lien hypertexte visité" xfId="94" builtinId="9" hidden="1"/>
    <cellStyle name="Lien hypertexte visité" xfId="95" builtinId="9" hidden="1"/>
    <cellStyle name="Lien hypertexte visité" xfId="96" builtinId="9" hidden="1"/>
    <cellStyle name="Lien hypertexte visité" xfId="97" builtinId="9" hidden="1"/>
    <cellStyle name="Lien hypertexte visité" xfId="98" builtinId="9" hidden="1"/>
    <cellStyle name="Lien hypertexte visité" xfId="99" builtinId="9" hidden="1"/>
    <cellStyle name="Lien hypertexte visité" xfId="100" builtinId="9" hidden="1"/>
    <cellStyle name="Lien hypertexte visité" xfId="101" builtinId="9" hidden="1"/>
    <cellStyle name="Lien hypertexte visité" xfId="102" builtinId="9" hidden="1"/>
    <cellStyle name="Lien hypertexte visité" xfId="103" builtinId="9" hidden="1"/>
    <cellStyle name="Lien hypertexte visité" xfId="104" builtinId="9" hidden="1"/>
    <cellStyle name="Lien hypertexte visité" xfId="105" builtinId="9" hidden="1"/>
    <cellStyle name="Monétaire" xfId="63" builtinId="4"/>
    <cellStyle name="Normal" xfId="0" builtinId="0" customBuiltin="1"/>
    <cellStyle name="Normal 2" xfId="65"/>
    <cellStyle name="Pourcentage" xfId="1" builtinId="5"/>
    <cellStyle name="Pourcentage 2" xfId="66"/>
    <cellStyle name="Style 1" xfId="58"/>
  </cellStyles>
  <dxfs count="0"/>
  <tableStyles count="0" defaultTableStyle="TableStyleMedium2" defaultPivotStyle="PivotStyleLight16"/>
  <colors>
    <mruColors>
      <color rgb="FFBE3B71"/>
      <color rgb="FF0000FF"/>
      <color rgb="FF4E6B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1.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fr-FR" sz="1200"/>
              <a:t>Rémunération</a:t>
            </a:r>
            <a:r>
              <a:rPr lang="fr-FR" sz="1200" baseline="0"/>
              <a:t> moyenne</a:t>
            </a:r>
            <a:r>
              <a:rPr lang="fr-FR" sz="1200"/>
              <a:t> brute </a:t>
            </a:r>
            <a:r>
              <a:rPr lang="fr-FR" sz="1200" b="1" i="0" u="none" strike="noStrike" baseline="0">
                <a:effectLst/>
              </a:rPr>
              <a:t>primes et indemnités comprises du PNM,  </a:t>
            </a:r>
            <a:r>
              <a:rPr lang="fr-FR" sz="1200"/>
              <a:t>par statut</a:t>
            </a:r>
          </a:p>
        </c:rich>
      </c:tx>
      <c:layout>
        <c:manualLayout>
          <c:xMode val="edge"/>
          <c:yMode val="edge"/>
          <c:x val="0.131494801130628"/>
          <c:y val="2.0032051282051301E-2"/>
        </c:manualLayout>
      </c:layout>
      <c:overlay val="1"/>
    </c:title>
    <c:autoTitleDeleted val="0"/>
    <c:pivotFmts>
      <c:pivotFmt>
        <c:idx val="0"/>
      </c:pivotFmt>
      <c:pivotFmt>
        <c:idx val="1"/>
      </c:pivotFmt>
      <c:pivotFmt>
        <c:idx val="2"/>
      </c:pivotFmt>
      <c:pivotFmt>
        <c:idx val="3"/>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marker>
          <c:symbol val="none"/>
        </c:marker>
        <c:dLbl>
          <c:idx val="0"/>
          <c:delete val="1"/>
          <c:extLst>
            <c:ext xmlns:c15="http://schemas.microsoft.com/office/drawing/2012/chart" uri="{CE6537A1-D6FC-4f65-9D91-7224C49458BB}"/>
          </c:extLst>
        </c:dLbl>
      </c:pivotFmt>
      <c:pivotFmt>
        <c:idx val="9"/>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pivotFmt>
      <c:pivotFmt>
        <c:idx val="14"/>
      </c:pivotFmt>
      <c:pivotFmt>
        <c:idx val="1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7"/>
        <c:marker>
          <c:symbol val="none"/>
        </c:marker>
      </c:pivotFmt>
      <c:pivotFmt>
        <c:idx val="28"/>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2"/>
        <c:marker>
          <c:symbol val="none"/>
        </c:marker>
      </c:pivotFmt>
      <c:pivotFmt>
        <c:idx val="33"/>
        <c:marker>
          <c:symbol val="none"/>
        </c:marker>
        <c:dLbl>
          <c:idx val="0"/>
          <c:spPr/>
          <c:txPr>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4"/>
        <c:marker>
          <c:symbol val="none"/>
        </c:marker>
        <c:dLbl>
          <c:idx val="0"/>
          <c:spPr/>
          <c:txPr>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pPr/>
          <c:txPr>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70C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9BBB59"/>
          </a:solidFill>
        </c:spPr>
        <c:marker>
          <c:symbol val="none"/>
        </c:marker>
      </c:pivotFmt>
      <c:pivotFmt>
        <c:idx val="39"/>
        <c:spPr>
          <a:solidFill>
            <a:srgbClr val="0070C0"/>
          </a:solidFill>
        </c:spPr>
        <c:marker>
          <c:symbol val="none"/>
        </c:marker>
      </c:pivotFmt>
      <c:pivotFmt>
        <c:idx val="40"/>
        <c:spPr>
          <a:solidFill>
            <a:srgbClr val="9BBB59"/>
          </a:solidFill>
        </c:spPr>
        <c:marker>
          <c:symbol val="none"/>
        </c:marker>
      </c:pivotFmt>
      <c:pivotFmt>
        <c:idx val="41"/>
        <c:spPr>
          <a:solidFill>
            <a:srgbClr val="8064A2">
              <a:lumMod val="75000"/>
            </a:srgbClr>
          </a:solidFill>
        </c:spPr>
        <c:marker>
          <c:symbol val="none"/>
        </c:marker>
      </c:pivotFmt>
    </c:pivotFmts>
    <c:plotArea>
      <c:layout>
        <c:manualLayout>
          <c:layoutTarget val="inner"/>
          <c:xMode val="edge"/>
          <c:yMode val="edge"/>
          <c:x val="0.17008911546313099"/>
          <c:y val="0.122110021704018"/>
          <c:w val="0.74748020279516303"/>
          <c:h val="0.85207418483747199"/>
        </c:manualLayout>
      </c:layout>
      <c:barChart>
        <c:barDir val="bar"/>
        <c:grouping val="clustered"/>
        <c:varyColors val="0"/>
        <c:ser>
          <c:idx val="0"/>
          <c:order val="0"/>
          <c:tx>
            <c:strRef>
              <c:f>'DONNEES GENERIQUES A REMPLIR'!$D$7</c:f>
              <c:strCache>
                <c:ptCount val="1"/>
                <c:pt idx="0">
                  <c:v>F</c:v>
                </c:pt>
              </c:strCache>
            </c:strRef>
          </c:tx>
          <c:spPr>
            <a:solidFill>
              <a:srgbClr val="9BBB59"/>
            </a:solidFill>
            <a:ln>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REMPLIR'!$B$97:$C$102</c:f>
              <c:multiLvlStrCache>
                <c:ptCount val="6"/>
                <c:lvl>
                  <c:pt idx="0">
                    <c:v>Titulaires-stagiaires</c:v>
                  </c:pt>
                  <c:pt idx="1">
                    <c:v>CDI</c:v>
                  </c:pt>
                  <c:pt idx="2">
                    <c:v>CDD</c:v>
                  </c:pt>
                  <c:pt idx="3">
                    <c:v>Titulaires-stagiaires</c:v>
                  </c:pt>
                  <c:pt idx="4">
                    <c:v>CDI</c:v>
                  </c:pt>
                  <c:pt idx="5">
                    <c:v>CDD</c:v>
                  </c:pt>
                </c:lvl>
                <c:lvl>
                  <c:pt idx="0">
                    <c:v>TEMPS PLEIN </c:v>
                  </c:pt>
                  <c:pt idx="3">
                    <c:v>TEMPS PARTIEL</c:v>
                  </c:pt>
                </c:lvl>
              </c:multiLvlStrCache>
            </c:multiLvlStrRef>
          </c:cat>
          <c:val>
            <c:numRef>
              <c:f>'DONNEES GENERIQUES A REMPLIR'!$D$97:$D$102</c:f>
              <c:numCache>
                <c:formatCode>_-* #\ ##0\ [$€-40C]_-;\-* #\ ##0\ [$€-40C]_-;_-* "-"\ [$€-40C]_-;_-@_-</c:formatCode>
                <c:ptCount val="6"/>
              </c:numCache>
            </c:numRef>
          </c:val>
        </c:ser>
        <c:ser>
          <c:idx val="1"/>
          <c:order val="1"/>
          <c:tx>
            <c:strRef>
              <c:f>'DONNEES GENERIQUES A REMPLIR'!$E$7</c:f>
              <c:strCache>
                <c:ptCount val="1"/>
                <c:pt idx="0">
                  <c:v>H</c:v>
                </c:pt>
              </c:strCache>
            </c:strRef>
          </c:tx>
          <c:spPr>
            <a:solidFill>
              <a:srgbClr val="8064A2">
                <a:lumMod val="75000"/>
              </a:srgb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REMPLIR'!$B$97:$C$102</c:f>
              <c:multiLvlStrCache>
                <c:ptCount val="6"/>
                <c:lvl>
                  <c:pt idx="0">
                    <c:v>Titulaires-stagiaires</c:v>
                  </c:pt>
                  <c:pt idx="1">
                    <c:v>CDI</c:v>
                  </c:pt>
                  <c:pt idx="2">
                    <c:v>CDD</c:v>
                  </c:pt>
                  <c:pt idx="3">
                    <c:v>Titulaires-stagiaires</c:v>
                  </c:pt>
                  <c:pt idx="4">
                    <c:v>CDI</c:v>
                  </c:pt>
                  <c:pt idx="5">
                    <c:v>CDD</c:v>
                  </c:pt>
                </c:lvl>
                <c:lvl>
                  <c:pt idx="0">
                    <c:v>TEMPS PLEIN </c:v>
                  </c:pt>
                  <c:pt idx="3">
                    <c:v>TEMPS PARTIEL</c:v>
                  </c:pt>
                </c:lvl>
              </c:multiLvlStrCache>
            </c:multiLvlStrRef>
          </c:cat>
          <c:val>
            <c:numRef>
              <c:f>'DONNEES GENERIQUES A REMPLIR'!$E$97:$E$102</c:f>
              <c:numCache>
                <c:formatCode>_-* #\ ##0\ [$€-40C]_-;\-* #\ ##0\ [$€-40C]_-;_-* "-"\ [$€-40C]_-;_-@_-</c:formatCode>
                <c:ptCount val="6"/>
              </c:numCache>
            </c:numRef>
          </c:val>
        </c:ser>
        <c:dLbls>
          <c:dLblPos val="outEnd"/>
          <c:showLegendKey val="0"/>
          <c:showVal val="1"/>
          <c:showCatName val="0"/>
          <c:showSerName val="0"/>
          <c:showPercent val="0"/>
          <c:showBubbleSize val="0"/>
        </c:dLbls>
        <c:gapWidth val="50"/>
        <c:axId val="353150912"/>
        <c:axId val="353151304"/>
      </c:barChart>
      <c:catAx>
        <c:axId val="353150912"/>
        <c:scaling>
          <c:orientation val="minMax"/>
        </c:scaling>
        <c:delete val="0"/>
        <c:axPos val="l"/>
        <c:numFmt formatCode="General" sourceLinked="0"/>
        <c:majorTickMark val="out"/>
        <c:minorTickMark val="none"/>
        <c:tickLblPos val="nextTo"/>
        <c:txPr>
          <a:bodyPr/>
          <a:lstStyle/>
          <a:p>
            <a:pPr>
              <a:defRPr sz="800"/>
            </a:pPr>
            <a:endParaRPr lang="fr-FR"/>
          </a:p>
        </c:txPr>
        <c:crossAx val="353151304"/>
        <c:crosses val="autoZero"/>
        <c:auto val="1"/>
        <c:lblAlgn val="ctr"/>
        <c:lblOffset val="100"/>
        <c:noMultiLvlLbl val="0"/>
      </c:catAx>
      <c:valAx>
        <c:axId val="353151304"/>
        <c:scaling>
          <c:orientation val="minMax"/>
        </c:scaling>
        <c:delete val="1"/>
        <c:axPos val="b"/>
        <c:numFmt formatCode="General" sourceLinked="0"/>
        <c:majorTickMark val="out"/>
        <c:minorTickMark val="none"/>
        <c:tickLblPos val="nextTo"/>
        <c:crossAx val="353150912"/>
        <c:crosses val="autoZero"/>
        <c:crossBetween val="between"/>
      </c:valAx>
      <c:spPr>
        <a:noFill/>
        <a:ln w="25400">
          <a:noFill/>
        </a:ln>
      </c:spPr>
    </c:plotArea>
    <c:legend>
      <c:legendPos val="r"/>
      <c:layout/>
      <c:overlay val="0"/>
      <c:txPr>
        <a:bodyPr/>
        <a:lstStyle/>
        <a:p>
          <a:pPr>
            <a:defRPr b="1"/>
          </a:pPr>
          <a:endParaRPr lang="fr-FR"/>
        </a:p>
      </c:txPr>
    </c:legend>
    <c:plotVisOnly val="1"/>
    <c:dispBlanksAs val="gap"/>
    <c:showDLblsOverMax val="0"/>
  </c:chart>
  <c:printSettings>
    <c:headerFooter/>
    <c:pageMargins b="0.75" l="0.7" r="0.7" t="0.75" header="0.3" footer="0.3"/>
    <c:pageSetup/>
  </c:printSettings>
  <c:userShapes r:id="rId2"/>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fr-FR" sz="1100"/>
              <a:t>Nombre d'AT </a:t>
            </a:r>
          </a:p>
        </c:rich>
      </c:tx>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elete val="1"/>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
        <c:idx val="7"/>
        <c:dLbl>
          <c:idx val="0"/>
          <c:delete val="1"/>
          <c:extLst>
            <c:ext xmlns:c15="http://schemas.microsoft.com/office/drawing/2012/chart" uri="{CE6537A1-D6FC-4f65-9D91-7224C49458BB}"/>
          </c:extLst>
        </c:dLbl>
      </c:pivotFmt>
    </c:pivotFmts>
    <c:plotArea>
      <c:layout>
        <c:manualLayout>
          <c:layoutTarget val="inner"/>
          <c:xMode val="edge"/>
          <c:yMode val="edge"/>
          <c:x val="7.6668076996478193E-2"/>
          <c:y val="0.16935616002545101"/>
          <c:w val="0.89679803005595304"/>
          <c:h val="0.65497932076672205"/>
        </c:manualLayout>
      </c:layout>
      <c:barChart>
        <c:barDir val="col"/>
        <c:grouping val="clustered"/>
        <c:varyColors val="0"/>
        <c:ser>
          <c:idx val="0"/>
          <c:order val="0"/>
          <c:tx>
            <c:strRef>
              <c:f>'DONNEES GENERIQUES A REMPLIR'!$D$7</c:f>
              <c:strCache>
                <c:ptCount val="1"/>
                <c:pt idx="0">
                  <c:v>F</c:v>
                </c:pt>
              </c:strCache>
            </c:strRef>
          </c:tx>
          <c:spPr>
            <a:solidFill>
              <a:schemeClr val="accent3"/>
            </a:solidFill>
          </c:spPr>
          <c:invertIfNegative val="0"/>
          <c:dLbls>
            <c:dLbl>
              <c:idx val="2"/>
              <c:delete val="1"/>
              <c:extLst>
                <c:ext xmlns:c15="http://schemas.microsoft.com/office/drawing/2012/chart" uri="{CE6537A1-D6FC-4f65-9D91-7224C49458BB}"/>
              </c:extLst>
            </c:dLbl>
            <c:spPr>
              <a:noFill/>
              <a:ln>
                <a:noFill/>
              </a:ln>
              <a:effectLst/>
            </c:spPr>
            <c:txPr>
              <a:bodyPr/>
              <a:lstStyle/>
              <a:p>
                <a:pPr>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REMPLIR'!$C$112:$C$114</c:f>
              <c:strCache>
                <c:ptCount val="3"/>
                <c:pt idx="0">
                  <c:v>Filière Soignante</c:v>
                </c:pt>
                <c:pt idx="1">
                  <c:v>PNM </c:v>
                </c:pt>
                <c:pt idx="2">
                  <c:v>PM</c:v>
                </c:pt>
              </c:strCache>
            </c:strRef>
          </c:cat>
          <c:val>
            <c:numRef>
              <c:f>'DONNEES GENERIQUES A REMPLIR'!$D$112:$D$114</c:f>
              <c:numCache>
                <c:formatCode>General</c:formatCode>
                <c:ptCount val="3"/>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dLbl>
              <c:idx val="3"/>
              <c:delete val="1"/>
              <c:extLst>
                <c:ext xmlns:c15="http://schemas.microsoft.com/office/drawing/2012/chart" uri="{CE6537A1-D6FC-4f65-9D91-7224C49458BB}"/>
              </c:extLst>
            </c:dLbl>
            <c:spPr>
              <a:noFill/>
              <a:ln>
                <a:noFill/>
              </a:ln>
              <a:effectLst/>
            </c:spPr>
            <c:txPr>
              <a:bodyPr/>
              <a:lstStyle/>
              <a:p>
                <a:pPr>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REMPLIR'!$C$112:$C$114</c:f>
              <c:strCache>
                <c:ptCount val="3"/>
                <c:pt idx="0">
                  <c:v>Filière Soignante</c:v>
                </c:pt>
                <c:pt idx="1">
                  <c:v>PNM </c:v>
                </c:pt>
                <c:pt idx="2">
                  <c:v>PM</c:v>
                </c:pt>
              </c:strCache>
            </c:strRef>
          </c:cat>
          <c:val>
            <c:numRef>
              <c:f>'DONNEES GENERIQUES A REMPLIR'!$E$112:$E$114</c:f>
              <c:numCache>
                <c:formatCode>General</c:formatCode>
                <c:ptCount val="3"/>
              </c:numCache>
            </c:numRef>
          </c:val>
        </c:ser>
        <c:dLbls>
          <c:dLblPos val="outEnd"/>
          <c:showLegendKey val="0"/>
          <c:showVal val="1"/>
          <c:showCatName val="0"/>
          <c:showSerName val="0"/>
          <c:showPercent val="0"/>
          <c:showBubbleSize val="0"/>
        </c:dLbls>
        <c:gapWidth val="150"/>
        <c:axId val="400374472"/>
        <c:axId val="407290856"/>
      </c:barChart>
      <c:catAx>
        <c:axId val="400374472"/>
        <c:scaling>
          <c:orientation val="minMax"/>
        </c:scaling>
        <c:delete val="0"/>
        <c:axPos val="b"/>
        <c:numFmt formatCode="General" sourceLinked="0"/>
        <c:majorTickMark val="out"/>
        <c:minorTickMark val="none"/>
        <c:tickLblPos val="nextTo"/>
        <c:txPr>
          <a:bodyPr/>
          <a:lstStyle/>
          <a:p>
            <a:pPr>
              <a:defRPr sz="600"/>
            </a:pPr>
            <a:endParaRPr lang="fr-FR"/>
          </a:p>
        </c:txPr>
        <c:crossAx val="407290856"/>
        <c:crosses val="autoZero"/>
        <c:auto val="1"/>
        <c:lblAlgn val="ctr"/>
        <c:lblOffset val="100"/>
        <c:noMultiLvlLbl val="0"/>
      </c:catAx>
      <c:valAx>
        <c:axId val="407290856"/>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40037447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FR" sz="1200" b="1" i="0" baseline="0">
                <a:effectLst/>
              </a:rPr>
              <a:t>Répartition des ETPR du PNM par statut</a:t>
            </a:r>
            <a:endParaRPr lang="fr-FR" sz="1200">
              <a:effectLst/>
            </a:endParaRPr>
          </a:p>
        </c:rich>
      </c:tx>
      <c:layout/>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REMPLIR'!$C$20:$C$22</c:f>
              <c:strCache>
                <c:ptCount val="3"/>
                <c:pt idx="0">
                  <c:v>Titulaires-stagiaires</c:v>
                </c:pt>
                <c:pt idx="1">
                  <c:v>CDI</c:v>
                </c:pt>
                <c:pt idx="2">
                  <c:v>CDD</c:v>
                </c:pt>
              </c:strCache>
            </c:strRef>
          </c:cat>
          <c:val>
            <c:numRef>
              <c:f>'DONNEES GENERIQUES A REMPLIR'!$D$20:$D$22</c:f>
              <c:numCache>
                <c:formatCode>General</c:formatCode>
                <c:ptCount val="3"/>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REMPLIR'!$C$20:$C$22</c:f>
              <c:strCache>
                <c:ptCount val="3"/>
                <c:pt idx="0">
                  <c:v>Titulaires-stagiaires</c:v>
                </c:pt>
                <c:pt idx="1">
                  <c:v>CDI</c:v>
                </c:pt>
                <c:pt idx="2">
                  <c:v>CDD</c:v>
                </c:pt>
              </c:strCache>
            </c:strRef>
          </c:cat>
          <c:val>
            <c:numRef>
              <c:f>'DONNEES GENERIQUES A REMPLIR'!$E$20:$E$22</c:f>
              <c:numCache>
                <c:formatCode>General</c:formatCode>
                <c:ptCount val="3"/>
              </c:numCache>
            </c:numRef>
          </c:val>
        </c:ser>
        <c:dLbls>
          <c:dLblPos val="outEnd"/>
          <c:showLegendKey val="0"/>
          <c:showVal val="1"/>
          <c:showCatName val="0"/>
          <c:showSerName val="0"/>
          <c:showPercent val="0"/>
          <c:showBubbleSize val="0"/>
        </c:dLbls>
        <c:gapWidth val="150"/>
        <c:axId val="407291640"/>
        <c:axId val="407292032"/>
      </c:barChart>
      <c:catAx>
        <c:axId val="407291640"/>
        <c:scaling>
          <c:orientation val="minMax"/>
        </c:scaling>
        <c:delete val="0"/>
        <c:axPos val="b"/>
        <c:numFmt formatCode="General" sourceLinked="0"/>
        <c:majorTickMark val="out"/>
        <c:minorTickMark val="none"/>
        <c:tickLblPos val="nextTo"/>
        <c:crossAx val="407292032"/>
        <c:crosses val="autoZero"/>
        <c:auto val="1"/>
        <c:lblAlgn val="ctr"/>
        <c:lblOffset val="100"/>
        <c:noMultiLvlLbl val="0"/>
      </c:catAx>
      <c:valAx>
        <c:axId val="407292032"/>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40729164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FR" sz="1200" b="1" i="0" baseline="0">
                <a:effectLst/>
              </a:rPr>
              <a:t>Répartition des ETPR du PM par statut</a:t>
            </a:r>
            <a:endParaRPr lang="fr-FR" sz="1200">
              <a:effectLst/>
            </a:endParaRPr>
          </a:p>
        </c:rich>
      </c:tx>
      <c:layout/>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REMPLIR'!$C$16:$C$18</c:f>
              <c:strCache>
                <c:ptCount val="3"/>
                <c:pt idx="0">
                  <c:v>PH Temps Plein</c:v>
                </c:pt>
                <c:pt idx="1">
                  <c:v>PH Temps Partiel</c:v>
                </c:pt>
                <c:pt idx="2">
                  <c:v>Autres PM</c:v>
                </c:pt>
              </c:strCache>
            </c:strRef>
          </c:cat>
          <c:val>
            <c:numRef>
              <c:f>'DONNEES GENERIQUES A REMPLIR'!$D$16:$D$18</c:f>
              <c:numCache>
                <c:formatCode>0</c:formatCode>
                <c:ptCount val="3"/>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REMPLIR'!$C$16:$C$18</c:f>
              <c:strCache>
                <c:ptCount val="3"/>
                <c:pt idx="0">
                  <c:v>PH Temps Plein</c:v>
                </c:pt>
                <c:pt idx="1">
                  <c:v>PH Temps Partiel</c:v>
                </c:pt>
                <c:pt idx="2">
                  <c:v>Autres PM</c:v>
                </c:pt>
              </c:strCache>
            </c:strRef>
          </c:cat>
          <c:val>
            <c:numRef>
              <c:f>'DONNEES GENERIQUES A REMPLIR'!$E$16:$E$18</c:f>
              <c:numCache>
                <c:formatCode>General</c:formatCode>
                <c:ptCount val="3"/>
              </c:numCache>
            </c:numRef>
          </c:val>
        </c:ser>
        <c:dLbls>
          <c:dLblPos val="outEnd"/>
          <c:showLegendKey val="0"/>
          <c:showVal val="1"/>
          <c:showCatName val="0"/>
          <c:showSerName val="0"/>
          <c:showPercent val="0"/>
          <c:showBubbleSize val="0"/>
        </c:dLbls>
        <c:gapWidth val="150"/>
        <c:axId val="407292816"/>
        <c:axId val="407293208"/>
      </c:barChart>
      <c:catAx>
        <c:axId val="407292816"/>
        <c:scaling>
          <c:orientation val="minMax"/>
        </c:scaling>
        <c:delete val="0"/>
        <c:axPos val="b"/>
        <c:numFmt formatCode="General" sourceLinked="0"/>
        <c:majorTickMark val="out"/>
        <c:minorTickMark val="none"/>
        <c:tickLblPos val="nextTo"/>
        <c:crossAx val="407293208"/>
        <c:crosses val="autoZero"/>
        <c:auto val="1"/>
        <c:lblAlgn val="ctr"/>
        <c:lblOffset val="100"/>
        <c:noMultiLvlLbl val="0"/>
      </c:catAx>
      <c:valAx>
        <c:axId val="407293208"/>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crossAx val="40729281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FR" sz="1200" b="1" i="0" baseline="0">
                <a:effectLst/>
              </a:rPr>
              <a:t>Répartition des ETPR du PNM par filière</a:t>
            </a:r>
            <a:endParaRPr lang="fr-FR" sz="1200">
              <a:effectLst/>
            </a:endParaRPr>
          </a:p>
        </c:rich>
      </c:tx>
      <c:layout/>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REMPLIR'!$C$30:$C$34</c:f>
              <c:strCache>
                <c:ptCount val="5"/>
                <c:pt idx="0">
                  <c:v>Administrative</c:v>
                </c:pt>
                <c:pt idx="1">
                  <c:v>Soignante</c:v>
                </c:pt>
                <c:pt idx="2">
                  <c:v>Socio-Educative</c:v>
                </c:pt>
                <c:pt idx="3">
                  <c:v>Médico-Technique</c:v>
                </c:pt>
                <c:pt idx="4">
                  <c:v>Technique-Ouvrière</c:v>
                </c:pt>
              </c:strCache>
            </c:strRef>
          </c:cat>
          <c:val>
            <c:numRef>
              <c:f>'DONNEES GENERIQUES A REMPLIR'!$D$30:$D$34</c:f>
              <c:numCache>
                <c:formatCode>0.00</c:formatCode>
                <c:ptCount val="5"/>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REMPLIR'!$C$30:$C$34</c:f>
              <c:strCache>
                <c:ptCount val="5"/>
                <c:pt idx="0">
                  <c:v>Administrative</c:v>
                </c:pt>
                <c:pt idx="1">
                  <c:v>Soignante</c:v>
                </c:pt>
                <c:pt idx="2">
                  <c:v>Socio-Educative</c:v>
                </c:pt>
                <c:pt idx="3">
                  <c:v>Médico-Technique</c:v>
                </c:pt>
                <c:pt idx="4">
                  <c:v>Technique-Ouvrière</c:v>
                </c:pt>
              </c:strCache>
            </c:strRef>
          </c:cat>
          <c:val>
            <c:numRef>
              <c:f>'DONNEES GENERIQUES A REMPLIR'!$E$30:$E$34</c:f>
              <c:numCache>
                <c:formatCode>0.00</c:formatCode>
                <c:ptCount val="5"/>
              </c:numCache>
            </c:numRef>
          </c:val>
        </c:ser>
        <c:dLbls>
          <c:dLblPos val="outEnd"/>
          <c:showLegendKey val="0"/>
          <c:showVal val="1"/>
          <c:showCatName val="0"/>
          <c:showSerName val="0"/>
          <c:showPercent val="0"/>
          <c:showBubbleSize val="0"/>
        </c:dLbls>
        <c:gapWidth val="150"/>
        <c:axId val="407293992"/>
        <c:axId val="407294384"/>
      </c:barChart>
      <c:catAx>
        <c:axId val="407293992"/>
        <c:scaling>
          <c:orientation val="minMax"/>
        </c:scaling>
        <c:delete val="0"/>
        <c:axPos val="b"/>
        <c:numFmt formatCode="General" sourceLinked="0"/>
        <c:majorTickMark val="out"/>
        <c:minorTickMark val="none"/>
        <c:tickLblPos val="nextTo"/>
        <c:txPr>
          <a:bodyPr/>
          <a:lstStyle/>
          <a:p>
            <a:pPr>
              <a:defRPr sz="900"/>
            </a:pPr>
            <a:endParaRPr lang="fr-FR"/>
          </a:p>
        </c:txPr>
        <c:crossAx val="407294384"/>
        <c:crosses val="autoZero"/>
        <c:auto val="1"/>
        <c:lblAlgn val="ctr"/>
        <c:lblOffset val="100"/>
        <c:noMultiLvlLbl val="0"/>
      </c:catAx>
      <c:valAx>
        <c:axId val="407294384"/>
        <c:scaling>
          <c:orientation val="minMax"/>
        </c:scaling>
        <c:delete val="0"/>
        <c:axPos val="l"/>
        <c:majorGridlines>
          <c:spPr>
            <a:ln>
              <a:solidFill>
                <a:schemeClr val="bg1">
                  <a:lumMod val="85000"/>
                </a:schemeClr>
              </a:solidFill>
            </a:ln>
          </c:spPr>
        </c:majorGridlines>
        <c:numFmt formatCode="0.00" sourceLinked="1"/>
        <c:majorTickMark val="out"/>
        <c:minorTickMark val="none"/>
        <c:tickLblPos val="nextTo"/>
        <c:crossAx val="40729399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FR" sz="1200" b="1" i="0" baseline="0">
                <a:effectLst/>
              </a:rPr>
              <a:t>Répartition des ETPR du PNM par catégorie</a:t>
            </a:r>
            <a:endParaRPr lang="fr-FR" sz="1200">
              <a:effectLst/>
            </a:endParaRPr>
          </a:p>
        </c:rich>
      </c:tx>
      <c:layout/>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chemeClr val="accent3"/>
            </a:solidFill>
            <a:ln>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REMPLIR'!$C$26:$C$28</c:f>
              <c:strCache>
                <c:ptCount val="3"/>
                <c:pt idx="0">
                  <c:v>Cat A</c:v>
                </c:pt>
                <c:pt idx="1">
                  <c:v>Cat B</c:v>
                </c:pt>
                <c:pt idx="2">
                  <c:v>Cat C</c:v>
                </c:pt>
              </c:strCache>
            </c:strRef>
          </c:cat>
          <c:val>
            <c:numRef>
              <c:f>'DONNEES GENERIQUES A REMPLIR'!$D$26:$D$28</c:f>
              <c:numCache>
                <c:formatCode>0.00</c:formatCode>
                <c:ptCount val="3"/>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REMPLIR'!$C$26:$C$28</c:f>
              <c:strCache>
                <c:ptCount val="3"/>
                <c:pt idx="0">
                  <c:v>Cat A</c:v>
                </c:pt>
                <c:pt idx="1">
                  <c:v>Cat B</c:v>
                </c:pt>
                <c:pt idx="2">
                  <c:v>Cat C</c:v>
                </c:pt>
              </c:strCache>
            </c:strRef>
          </c:cat>
          <c:val>
            <c:numRef>
              <c:f>'DONNEES GENERIQUES A REMPLIR'!$E$26:$E$28</c:f>
              <c:numCache>
                <c:formatCode>0.00</c:formatCode>
                <c:ptCount val="3"/>
              </c:numCache>
            </c:numRef>
          </c:val>
        </c:ser>
        <c:dLbls>
          <c:dLblPos val="outEnd"/>
          <c:showLegendKey val="0"/>
          <c:showVal val="1"/>
          <c:showCatName val="0"/>
          <c:showSerName val="0"/>
          <c:showPercent val="0"/>
          <c:showBubbleSize val="0"/>
        </c:dLbls>
        <c:gapWidth val="150"/>
        <c:axId val="407295168"/>
        <c:axId val="407295560"/>
      </c:barChart>
      <c:catAx>
        <c:axId val="407295168"/>
        <c:scaling>
          <c:orientation val="minMax"/>
        </c:scaling>
        <c:delete val="0"/>
        <c:axPos val="b"/>
        <c:numFmt formatCode="General" sourceLinked="0"/>
        <c:majorTickMark val="out"/>
        <c:minorTickMark val="none"/>
        <c:tickLblPos val="nextTo"/>
        <c:txPr>
          <a:bodyPr/>
          <a:lstStyle/>
          <a:p>
            <a:pPr>
              <a:defRPr sz="900"/>
            </a:pPr>
            <a:endParaRPr lang="fr-FR"/>
          </a:p>
        </c:txPr>
        <c:crossAx val="407295560"/>
        <c:crosses val="autoZero"/>
        <c:auto val="1"/>
        <c:lblAlgn val="ctr"/>
        <c:lblOffset val="100"/>
        <c:noMultiLvlLbl val="0"/>
      </c:catAx>
      <c:valAx>
        <c:axId val="407295560"/>
        <c:scaling>
          <c:orientation val="minMax"/>
        </c:scaling>
        <c:delete val="0"/>
        <c:axPos val="l"/>
        <c:majorGridlines>
          <c:spPr>
            <a:ln>
              <a:solidFill>
                <a:schemeClr val="bg1">
                  <a:lumMod val="85000"/>
                </a:schemeClr>
              </a:solidFill>
            </a:ln>
          </c:spPr>
        </c:majorGridlines>
        <c:numFmt formatCode="0.00" sourceLinked="1"/>
        <c:majorTickMark val="out"/>
        <c:minorTickMark val="none"/>
        <c:tickLblPos val="nextTo"/>
        <c:crossAx val="40729516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Répartition des PH temps plein</a:t>
            </a:r>
          </a:p>
        </c:rich>
      </c:tx>
      <c:layout>
        <c:manualLayout>
          <c:xMode val="edge"/>
          <c:yMode val="edge"/>
          <c:x val="0.26014362296244598"/>
          <c:y val="5.0314490325603103E-2"/>
        </c:manualLayout>
      </c:layout>
      <c:overlay val="0"/>
    </c:title>
    <c:autoTitleDeleted val="0"/>
    <c:plotArea>
      <c:layout/>
      <c:pieChart>
        <c:varyColors val="1"/>
        <c:ser>
          <c:idx val="0"/>
          <c:order val="0"/>
          <c:tx>
            <c:strRef>
              <c:f>'DONNEES FOCUS A REMPLIR'!$B$7</c:f>
              <c:strCache>
                <c:ptCount val="1"/>
                <c:pt idx="0">
                  <c:v>Effectifs physiques PRATICIENS HOSPITALIERS TEMPS PLEIN</c:v>
                </c:pt>
              </c:strCache>
            </c:strRef>
          </c:tx>
          <c:dPt>
            <c:idx val="0"/>
            <c:bubble3D val="0"/>
            <c:spPr>
              <a:solidFill>
                <a:schemeClr val="accent3"/>
              </a:solidFill>
            </c:spPr>
          </c:dPt>
          <c:dPt>
            <c:idx val="1"/>
            <c:bubble3D val="0"/>
            <c:spPr>
              <a:solidFill>
                <a:schemeClr val="accent4">
                  <a:lumMod val="75000"/>
                </a:schemeClr>
              </a:solidFill>
            </c:spPr>
          </c:dPt>
          <c:dLbls>
            <c:dLbl>
              <c:idx val="1"/>
              <c:spPr/>
              <c:txPr>
                <a:bodyPr/>
                <a:lstStyle/>
                <a:p>
                  <a:pPr>
                    <a:defRPr>
                      <a:solidFill>
                        <a:srgbClr val="FFFFFF"/>
                      </a:solidFill>
                    </a:defRPr>
                  </a:pPr>
                  <a:endParaRPr lang="fr-FR"/>
                </a:p>
              </c:txPr>
              <c:dLblPos val="inEnd"/>
              <c:showLegendKey val="0"/>
              <c:showVal val="1"/>
              <c:showCatName val="0"/>
              <c:showSerName val="0"/>
              <c:showPercent val="0"/>
              <c:showBubbleSize val="0"/>
            </c:dLbl>
            <c:spPr>
              <a:noFill/>
              <a:ln>
                <a:noFill/>
              </a:ln>
              <a:effectLst/>
            </c:sp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'DONNEES FOCUS A REMPLIR'!$C$1:$D$1</c:f>
              <c:strCache>
                <c:ptCount val="2"/>
                <c:pt idx="0">
                  <c:v>F</c:v>
                </c:pt>
                <c:pt idx="1">
                  <c:v>H</c:v>
                </c:pt>
              </c:strCache>
            </c:strRef>
          </c:cat>
          <c:val>
            <c:numRef>
              <c:f>'DONNEES FOCUS A REMPLIR'!$C$7:$D$7</c:f>
              <c:numCache>
                <c:formatCode>General</c:formatCode>
                <c:ptCount val="2"/>
              </c:numCache>
            </c:numRef>
          </c:val>
        </c:ser>
        <c:dLbls>
          <c:dLblPos val="inEnd"/>
          <c:showLegendKey val="0"/>
          <c:showVal val="1"/>
          <c:showCatName val="0"/>
          <c:showSerName val="0"/>
          <c:showPercent val="0"/>
          <c:showBubbleSize val="0"/>
          <c:showLeaderLines val="1"/>
        </c:dLbls>
        <c:firstSliceAng val="0"/>
      </c:pieChart>
    </c:plotArea>
    <c:legend>
      <c:legendPos val="r"/>
      <c:layout/>
      <c:overlay val="0"/>
      <c:txPr>
        <a:bodyPr/>
        <a:lstStyle/>
        <a:p>
          <a:pPr rtl="0">
            <a:defRPr/>
          </a:pPr>
          <a:endParaRPr lang="fr-FR"/>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fr-FR"/>
              <a:t>Pyramide des âges par genre du Personnel</a:t>
            </a:r>
            <a:r>
              <a:rPr lang="fr-FR" baseline="0"/>
              <a:t> Non Médical</a:t>
            </a:r>
            <a:endParaRPr lang="fr-FR"/>
          </a:p>
        </c:rich>
      </c:tx>
      <c:layout/>
      <c:overlay val="0"/>
    </c:title>
    <c:autoTitleDeleted val="0"/>
    <c:pivotFmts>
      <c:pivotFmt>
        <c:idx val="0"/>
      </c:pivotFmt>
      <c:pivotFmt>
        <c:idx val="1"/>
      </c:pivotFmt>
      <c:pivotFmt>
        <c:idx val="2"/>
      </c:pivotFmt>
      <c:pivotFmt>
        <c:idx val="3"/>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marker>
          <c:symbol val="none"/>
        </c:marker>
        <c:dLbl>
          <c:idx val="0"/>
          <c:delete val="1"/>
          <c:extLst>
            <c:ext xmlns:c15="http://schemas.microsoft.com/office/drawing/2012/chart" uri="{CE6537A1-D6FC-4f65-9D91-7224C49458BB}"/>
          </c:extLst>
        </c:dLbl>
      </c:pivotFmt>
      <c:pivotFmt>
        <c:idx val="9"/>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pivotFmt>
      <c:pivotFmt>
        <c:idx val="14"/>
      </c:pivotFmt>
      <c:pivotFmt>
        <c:idx val="1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marker>
          <c:symbol val="none"/>
        </c:marker>
      </c:pivotFmt>
      <c:pivotFmt>
        <c:idx val="38"/>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'DONNEES GENERIQUES A REMPLIR'!$D$7</c:f>
              <c:strCache>
                <c:ptCount val="1"/>
                <c:pt idx="0">
                  <c:v>F</c:v>
                </c:pt>
              </c:strCache>
            </c:strRef>
          </c:tx>
          <c:spPr>
            <a:solidFill>
              <a:srgbClr val="9BBB59"/>
            </a:solidFill>
            <a:ln w="3175" cap="flat" cmpd="sng" algn="ctr">
              <a:noFill/>
              <a:prstDash val="solid"/>
            </a:ln>
            <a:effectLst/>
            <a:scene3d>
              <a:camera prst="orthographicFront"/>
              <a:lightRig rig="threePt" dir="t"/>
            </a:scene3d>
            <a:sp3d>
              <a:bevelT/>
              <a:bevelB/>
              <a:contourClr>
                <a:srgbClr val="000000"/>
              </a:contourClr>
            </a:sp3d>
          </c:spPr>
          <c:invertIfNegative val="0"/>
          <c:dLbls>
            <c:spPr>
              <a:noFill/>
              <a:ln>
                <a:noFill/>
              </a:ln>
              <a:effectLst/>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REMPLIR'!$C$40:$C$43</c:f>
              <c:strCache>
                <c:ptCount val="4"/>
                <c:pt idx="0">
                  <c:v> &lt;25 ANS</c:v>
                </c:pt>
                <c:pt idx="1">
                  <c:v> 25 - 40 ANS</c:v>
                </c:pt>
                <c:pt idx="2">
                  <c:v> 41 - 55 ANS</c:v>
                </c:pt>
                <c:pt idx="3">
                  <c:v> &gt;55 ANS</c:v>
                </c:pt>
              </c:strCache>
            </c:strRef>
          </c:cat>
          <c:val>
            <c:numRef>
              <c:f>'DONNEES GENERIQUES A REMPLIR'!$D$40:$D$43</c:f>
              <c:numCache>
                <c:formatCode>General</c:formatCode>
                <c:ptCount val="4"/>
              </c:numCache>
            </c:numRef>
          </c:val>
        </c:ser>
        <c:dLbls>
          <c:dLblPos val="outEnd"/>
          <c:showLegendKey val="0"/>
          <c:showVal val="1"/>
          <c:showCatName val="0"/>
          <c:showSerName val="0"/>
          <c:showPercent val="0"/>
          <c:showBubbleSize val="0"/>
        </c:dLbls>
        <c:gapWidth val="50"/>
        <c:overlap val="100"/>
        <c:axId val="407296736"/>
        <c:axId val="407297128"/>
      </c:barChart>
      <c:barChart>
        <c:barDir val="bar"/>
        <c:grouping val="clustered"/>
        <c:varyColors val="0"/>
        <c:ser>
          <c:idx val="1"/>
          <c:order val="1"/>
          <c:tx>
            <c:strRef>
              <c:f>'DONNEES GENERIQUES A REMPLIR'!$E$7</c:f>
              <c:strCache>
                <c:ptCount val="1"/>
                <c:pt idx="0">
                  <c:v>H</c:v>
                </c:pt>
              </c:strCache>
            </c:strRef>
          </c:tx>
          <c:spPr>
            <a:solidFill>
              <a:srgbClr val="8064A2">
                <a:lumMod val="75000"/>
              </a:srgbClr>
            </a:solidFill>
            <a:ln>
              <a:noFill/>
            </a:ln>
            <a:scene3d>
              <a:camera prst="orthographicFront"/>
              <a:lightRig rig="threePt" dir="t"/>
            </a:scene3d>
            <a:sp3d>
              <a:bevelT/>
              <a:bevelB/>
            </a:sp3d>
          </c:spPr>
          <c:invertIfNegative val="0"/>
          <c:dLbls>
            <c:spPr>
              <a:noFill/>
              <a:ln>
                <a:noFill/>
              </a:ln>
              <a:effectLst/>
            </c:spPr>
            <c:txPr>
              <a:bodyPr/>
              <a:lstStyle/>
              <a:p>
                <a:pPr>
                  <a:defRPr sz="1100" b="1"/>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REMPLIR'!$C$40:$C$43</c:f>
              <c:strCache>
                <c:ptCount val="4"/>
                <c:pt idx="0">
                  <c:v> &lt;25 ANS</c:v>
                </c:pt>
                <c:pt idx="1">
                  <c:v> 25 - 40 ANS</c:v>
                </c:pt>
                <c:pt idx="2">
                  <c:v> 41 - 55 ANS</c:v>
                </c:pt>
                <c:pt idx="3">
                  <c:v> &gt;55 ANS</c:v>
                </c:pt>
              </c:strCache>
            </c:strRef>
          </c:cat>
          <c:val>
            <c:numRef>
              <c:f>'DONNEES GENERIQUES A REMPLIR'!$E$40:$E$43</c:f>
              <c:numCache>
                <c:formatCode>General</c:formatCode>
                <c:ptCount val="4"/>
              </c:numCache>
            </c:numRef>
          </c:val>
        </c:ser>
        <c:dLbls>
          <c:dLblPos val="outEnd"/>
          <c:showLegendKey val="0"/>
          <c:showVal val="1"/>
          <c:showCatName val="0"/>
          <c:showSerName val="0"/>
          <c:showPercent val="0"/>
          <c:showBubbleSize val="0"/>
        </c:dLbls>
        <c:gapWidth val="50"/>
        <c:overlap val="100"/>
        <c:axId val="407297912"/>
        <c:axId val="407297520"/>
      </c:barChart>
      <c:catAx>
        <c:axId val="407296736"/>
        <c:scaling>
          <c:orientation val="minMax"/>
        </c:scaling>
        <c:delete val="0"/>
        <c:axPos val="l"/>
        <c:majorGridlines/>
        <c:numFmt formatCode="General" sourceLinked="0"/>
        <c:majorTickMark val="out"/>
        <c:minorTickMark val="none"/>
        <c:tickLblPos val="low"/>
        <c:spPr>
          <a:noFill/>
          <a:ln w="28575" cap="flat" cmpd="sng" algn="ctr">
            <a:solidFill>
              <a:sysClr val="windowText" lastClr="000000"/>
            </a:solidFill>
            <a:prstDash val="sysDot"/>
          </a:ln>
          <a:effectLst/>
        </c:spPr>
        <c:txPr>
          <a:bodyPr/>
          <a:lstStyle/>
          <a:p>
            <a:pPr>
              <a:defRPr>
                <a:solidFill>
                  <a:sysClr val="windowText" lastClr="000000"/>
                </a:solidFill>
                <a:latin typeface="+mn-lt"/>
                <a:ea typeface="+mn-ea"/>
                <a:cs typeface="+mn-cs"/>
              </a:defRPr>
            </a:pPr>
            <a:endParaRPr lang="fr-FR"/>
          </a:p>
        </c:txPr>
        <c:crossAx val="407297128"/>
        <c:crosses val="autoZero"/>
        <c:auto val="1"/>
        <c:lblAlgn val="ctr"/>
        <c:lblOffset val="0"/>
        <c:tickMarkSkip val="1"/>
        <c:noMultiLvlLbl val="0"/>
      </c:catAx>
      <c:valAx>
        <c:axId val="407297128"/>
        <c:scaling>
          <c:orientation val="minMax"/>
          <c:max val="680"/>
          <c:min val="-650"/>
        </c:scaling>
        <c:delete val="1"/>
        <c:axPos val="b"/>
        <c:majorGridlines/>
        <c:numFmt formatCode="General" sourceLinked="0"/>
        <c:majorTickMark val="out"/>
        <c:minorTickMark val="none"/>
        <c:tickLblPos val="nextTo"/>
        <c:crossAx val="407296736"/>
        <c:crosses val="autoZero"/>
        <c:crossBetween val="between"/>
      </c:valAx>
      <c:valAx>
        <c:axId val="407297520"/>
        <c:scaling>
          <c:orientation val="maxMin"/>
          <c:max val="10"/>
          <c:min val="-10"/>
        </c:scaling>
        <c:delete val="1"/>
        <c:axPos val="t"/>
        <c:numFmt formatCode="General" sourceLinked="1"/>
        <c:majorTickMark val="out"/>
        <c:minorTickMark val="none"/>
        <c:tickLblPos val="nextTo"/>
        <c:crossAx val="407297912"/>
        <c:crosses val="max"/>
        <c:crossBetween val="between"/>
      </c:valAx>
      <c:catAx>
        <c:axId val="407297912"/>
        <c:scaling>
          <c:orientation val="minMax"/>
        </c:scaling>
        <c:delete val="1"/>
        <c:axPos val="r"/>
        <c:numFmt formatCode="General" sourceLinked="1"/>
        <c:majorTickMark val="out"/>
        <c:minorTickMark val="none"/>
        <c:tickLblPos val="nextTo"/>
        <c:crossAx val="407297520"/>
        <c:crosses val="autoZero"/>
        <c:auto val="1"/>
        <c:lblAlgn val="ctr"/>
        <c:lblOffset val="100"/>
        <c:noMultiLvlLbl val="0"/>
      </c:catAx>
      <c:spPr>
        <a:solidFill>
          <a:sysClr val="window" lastClr="FFFFFF">
            <a:lumMod val="85000"/>
          </a:sysClr>
        </a:solidFill>
      </c:spPr>
    </c:plotArea>
    <c:legend>
      <c:legendPos val="r"/>
      <c:layout/>
      <c:overlay val="0"/>
      <c:txPr>
        <a:bodyPr/>
        <a:lstStyle/>
        <a:p>
          <a:pPr>
            <a:defRPr b="1"/>
          </a:pPr>
          <a:endParaRPr lang="fr-FR"/>
        </a:p>
      </c:txPr>
    </c:legend>
    <c:plotVisOnly val="1"/>
    <c:dispBlanksAs val="gap"/>
    <c:showDLblsOverMax val="0"/>
  </c:chart>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1" i="0" u="none" strike="noStrike" kern="1200" baseline="0">
                <a:solidFill>
                  <a:sysClr val="windowText" lastClr="000000"/>
                </a:solidFill>
                <a:latin typeface="+mn-lt"/>
                <a:ea typeface="+mn-ea"/>
                <a:cs typeface="+mn-cs"/>
              </a:defRPr>
            </a:pPr>
            <a:r>
              <a:rPr lang="fr-FR" sz="1200" b="1" i="0" u="none" strike="noStrike" kern="1200" baseline="0">
                <a:solidFill>
                  <a:sysClr val="windowText" lastClr="000000"/>
                </a:solidFill>
                <a:latin typeface="+mn-lt"/>
                <a:ea typeface="+mn-ea"/>
                <a:cs typeface="+mn-cs"/>
              </a:rPr>
              <a:t>Age moyen du Personnel Non Médical, par filière et par genre</a:t>
            </a:r>
          </a:p>
        </c:rich>
      </c:tx>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REMPLIR'!$C$45:$C$49</c:f>
              <c:strCache>
                <c:ptCount val="5"/>
                <c:pt idx="0">
                  <c:v>Administrative</c:v>
                </c:pt>
                <c:pt idx="1">
                  <c:v>Soignante</c:v>
                </c:pt>
                <c:pt idx="2">
                  <c:v>Socio-Educative</c:v>
                </c:pt>
                <c:pt idx="3">
                  <c:v>Médico-Technique</c:v>
                </c:pt>
                <c:pt idx="4">
                  <c:v>Technique-Ouvrière</c:v>
                </c:pt>
              </c:strCache>
            </c:strRef>
          </c:cat>
          <c:val>
            <c:numRef>
              <c:f>'DONNEES GENERIQUES A REMPLIR'!$D$45:$D$49</c:f>
              <c:numCache>
                <c:formatCode>General</c:formatCode>
                <c:ptCount val="5"/>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REMPLIR'!$C$45:$C$49</c:f>
              <c:strCache>
                <c:ptCount val="5"/>
                <c:pt idx="0">
                  <c:v>Administrative</c:v>
                </c:pt>
                <c:pt idx="1">
                  <c:v>Soignante</c:v>
                </c:pt>
                <c:pt idx="2">
                  <c:v>Socio-Educative</c:v>
                </c:pt>
                <c:pt idx="3">
                  <c:v>Médico-Technique</c:v>
                </c:pt>
                <c:pt idx="4">
                  <c:v>Technique-Ouvrière</c:v>
                </c:pt>
              </c:strCache>
            </c:strRef>
          </c:cat>
          <c:val>
            <c:numRef>
              <c:f>'DONNEES GENERIQUES A REMPLIR'!$E$45:$E$49</c:f>
              <c:numCache>
                <c:formatCode>General</c:formatCode>
                <c:ptCount val="5"/>
              </c:numCache>
            </c:numRef>
          </c:val>
        </c:ser>
        <c:dLbls>
          <c:dLblPos val="outEnd"/>
          <c:showLegendKey val="0"/>
          <c:showVal val="1"/>
          <c:showCatName val="0"/>
          <c:showSerName val="0"/>
          <c:showPercent val="0"/>
          <c:showBubbleSize val="0"/>
        </c:dLbls>
        <c:gapWidth val="81"/>
        <c:axId val="353152480"/>
        <c:axId val="353152872"/>
      </c:barChart>
      <c:catAx>
        <c:axId val="353152480"/>
        <c:scaling>
          <c:orientation val="minMax"/>
        </c:scaling>
        <c:delete val="0"/>
        <c:axPos val="l"/>
        <c:numFmt formatCode="General" sourceLinked="0"/>
        <c:majorTickMark val="out"/>
        <c:minorTickMark val="none"/>
        <c:tickLblPos val="nextTo"/>
        <c:crossAx val="353152872"/>
        <c:crosses val="autoZero"/>
        <c:auto val="1"/>
        <c:lblAlgn val="ctr"/>
        <c:lblOffset val="100"/>
        <c:noMultiLvlLbl val="0"/>
      </c:catAx>
      <c:valAx>
        <c:axId val="353152872"/>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crossAx val="35315248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lgn="ctr" rtl="0">
              <a:defRPr lang="fr-FR" sz="1200" b="1" i="0" u="none" strike="noStrike" kern="1200" baseline="0">
                <a:solidFill>
                  <a:sysClr val="windowText" lastClr="000000"/>
                </a:solidFill>
                <a:latin typeface="+mn-lt"/>
                <a:ea typeface="+mn-ea"/>
                <a:cs typeface="+mn-cs"/>
              </a:defRPr>
            </a:pPr>
            <a:r>
              <a:rPr lang="fr-FR" sz="1200" b="1" i="0" u="none" strike="noStrike" kern="1200" baseline="0">
                <a:solidFill>
                  <a:sysClr val="windowText" lastClr="000000"/>
                </a:solidFill>
                <a:latin typeface="+mn-lt"/>
                <a:ea typeface="+mn-ea"/>
                <a:cs typeface="+mn-cs"/>
              </a:rPr>
              <a:t>Répartition temps plein, temps partiel du PNM, par statut</a:t>
            </a:r>
          </a:p>
        </c:rich>
      </c:tx>
      <c:layout/>
      <c:overlay val="0"/>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chemeClr val="accent2">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marker>
          <c:symbol val="none"/>
        </c:marker>
      </c:pivotFmt>
      <c:pivotFmt>
        <c:idx val="12"/>
        <c:spPr>
          <a:solidFill>
            <a:srgbClr val="FFC00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solidFill>
        </c:spPr>
        <c:marker>
          <c:symbol val="none"/>
        </c:marker>
      </c:pivotFmt>
    </c:pivotFmts>
    <c:plotArea>
      <c:layout/>
      <c:barChart>
        <c:barDir val="col"/>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REMPLIR'!$B$55:$C$60</c:f>
              <c:multiLvlStrCache>
                <c:ptCount val="6"/>
                <c:lvl>
                  <c:pt idx="0">
                    <c:v>Titulaires-stagiaires</c:v>
                  </c:pt>
                  <c:pt idx="1">
                    <c:v>CDI</c:v>
                  </c:pt>
                  <c:pt idx="2">
                    <c:v>CDD</c:v>
                  </c:pt>
                  <c:pt idx="3">
                    <c:v>Titulaires-stagiaires</c:v>
                  </c:pt>
                  <c:pt idx="4">
                    <c:v>CDI</c:v>
                  </c:pt>
                  <c:pt idx="5">
                    <c:v>CDD</c:v>
                  </c:pt>
                </c:lvl>
                <c:lvl>
                  <c:pt idx="0">
                    <c:v>TEMPS PLEIN </c:v>
                  </c:pt>
                  <c:pt idx="3">
                    <c:v>TEMPS PARTIEL</c:v>
                  </c:pt>
                </c:lvl>
              </c:multiLvlStrCache>
            </c:multiLvlStrRef>
          </c:cat>
          <c:val>
            <c:numRef>
              <c:f>'DONNEES GENERIQUES A REMPLIR'!$D$55:$D$60</c:f>
              <c:numCache>
                <c:formatCode>General</c:formatCode>
                <c:ptCount val="6"/>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REMPLIR'!$B$55:$C$60</c:f>
              <c:multiLvlStrCache>
                <c:ptCount val="6"/>
                <c:lvl>
                  <c:pt idx="0">
                    <c:v>Titulaires-stagiaires</c:v>
                  </c:pt>
                  <c:pt idx="1">
                    <c:v>CDI</c:v>
                  </c:pt>
                  <c:pt idx="2">
                    <c:v>CDD</c:v>
                  </c:pt>
                  <c:pt idx="3">
                    <c:v>Titulaires-stagiaires</c:v>
                  </c:pt>
                  <c:pt idx="4">
                    <c:v>CDI</c:v>
                  </c:pt>
                  <c:pt idx="5">
                    <c:v>CDD</c:v>
                  </c:pt>
                </c:lvl>
                <c:lvl>
                  <c:pt idx="0">
                    <c:v>TEMPS PLEIN </c:v>
                  </c:pt>
                  <c:pt idx="3">
                    <c:v>TEMPS PARTIEL</c:v>
                  </c:pt>
                </c:lvl>
              </c:multiLvlStrCache>
            </c:multiLvlStrRef>
          </c:cat>
          <c:val>
            <c:numRef>
              <c:f>'DONNEES GENERIQUES A REMPLIR'!$E$55:$E$60</c:f>
              <c:numCache>
                <c:formatCode>General</c:formatCode>
                <c:ptCount val="6"/>
              </c:numCache>
            </c:numRef>
          </c:val>
        </c:ser>
        <c:dLbls>
          <c:dLblPos val="outEnd"/>
          <c:showLegendKey val="0"/>
          <c:showVal val="1"/>
          <c:showCatName val="0"/>
          <c:showSerName val="0"/>
          <c:showPercent val="0"/>
          <c:showBubbleSize val="0"/>
        </c:dLbls>
        <c:gapWidth val="150"/>
        <c:axId val="353153656"/>
        <c:axId val="353154048"/>
      </c:barChart>
      <c:catAx>
        <c:axId val="353153656"/>
        <c:scaling>
          <c:orientation val="minMax"/>
        </c:scaling>
        <c:delete val="0"/>
        <c:axPos val="b"/>
        <c:majorGridlines/>
        <c:numFmt formatCode="General" sourceLinked="0"/>
        <c:majorTickMark val="out"/>
        <c:minorTickMark val="none"/>
        <c:tickLblPos val="nextTo"/>
        <c:crossAx val="353154048"/>
        <c:crosses val="autoZero"/>
        <c:auto val="1"/>
        <c:lblAlgn val="ctr"/>
        <c:lblOffset val="100"/>
        <c:noMultiLvlLbl val="0"/>
      </c:catAx>
      <c:valAx>
        <c:axId val="353154048"/>
        <c:scaling>
          <c:orientation val="minMax"/>
        </c:scaling>
        <c:delete val="0"/>
        <c:axPos val="l"/>
        <c:numFmt formatCode="General" sourceLinked="1"/>
        <c:majorTickMark val="out"/>
        <c:minorTickMark val="none"/>
        <c:tickLblPos val="nextTo"/>
        <c:crossAx val="35315365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userShapes r:id="rId1"/>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1" i="0" u="none" strike="noStrike" kern="1200" baseline="0">
                <a:solidFill>
                  <a:sysClr val="windowText" lastClr="000000"/>
                </a:solidFill>
                <a:latin typeface="+mn-lt"/>
                <a:ea typeface="+mn-ea"/>
                <a:cs typeface="+mn-cs"/>
              </a:defRPr>
            </a:pPr>
            <a:r>
              <a:rPr lang="fr-FR" sz="1200" b="1" i="0" u="none" strike="noStrike" kern="1200" baseline="0">
                <a:solidFill>
                  <a:sysClr val="windowText" lastClr="000000"/>
                </a:solidFill>
                <a:latin typeface="+mn-lt"/>
                <a:ea typeface="+mn-ea"/>
                <a:cs typeface="+mn-cs"/>
              </a:rPr>
              <a:t>Répartition </a:t>
            </a:r>
            <a:r>
              <a:rPr lang="fr-FR" sz="1200" b="1" i="0" u="none" strike="noStrike" baseline="0">
                <a:effectLst/>
              </a:rPr>
              <a:t>temps plein, temps partiel du PNM, </a:t>
            </a:r>
            <a:r>
              <a:rPr lang="fr-FR" sz="1200" b="1" i="0" u="none" strike="noStrike" kern="1200" baseline="0">
                <a:solidFill>
                  <a:sysClr val="windowText" lastClr="000000"/>
                </a:solidFill>
                <a:latin typeface="+mn-lt"/>
                <a:ea typeface="+mn-ea"/>
                <a:cs typeface="+mn-cs"/>
              </a:rPr>
              <a:t>par catégorie</a:t>
            </a:r>
          </a:p>
        </c:rich>
      </c:tx>
      <c:layout/>
      <c:overlay val="0"/>
    </c:title>
    <c:autoTitleDeleted val="0"/>
    <c:pivotFmts>
      <c:pivotFmt>
        <c:idx val="0"/>
        <c:marker>
          <c:symbol val="none"/>
        </c:marker>
      </c:pivotFmt>
      <c:pivotFmt>
        <c:idx val="1"/>
        <c:marker>
          <c:symbol val="none"/>
        </c:marker>
      </c:pivotFmt>
      <c:pivotFmt>
        <c:idx val="2"/>
        <c:spPr>
          <a:solidFill>
            <a:schemeClr val="accent2">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6">
              <a:lumMod val="75000"/>
            </a:schemeClr>
          </a:solidFill>
        </c:spPr>
        <c:marker>
          <c:symbol val="none"/>
        </c:marker>
      </c:pivotFmt>
      <c:pivotFmt>
        <c:idx val="5"/>
        <c:marker>
          <c:symbol val="none"/>
        </c:marker>
      </c:pivotFmt>
      <c:pivotFmt>
        <c:idx val="6"/>
        <c:spPr>
          <a:solidFill>
            <a:srgbClr val="FFC000"/>
          </a:solidFill>
          <a:ln>
            <a:noFill/>
          </a:ln>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C00000"/>
          </a:solidFill>
        </c:spPr>
        <c:marker>
          <c:symbol val="none"/>
        </c:marker>
      </c:pivotFmt>
    </c:pivotFmts>
    <c:plotArea>
      <c:layout/>
      <c:barChart>
        <c:barDir val="col"/>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REMPLIR'!$B$62:$C$67</c:f>
              <c:multiLvlStrCache>
                <c:ptCount val="6"/>
                <c:lvl>
                  <c:pt idx="0">
                    <c:v>Cat A</c:v>
                  </c:pt>
                  <c:pt idx="1">
                    <c:v>Cat B</c:v>
                  </c:pt>
                  <c:pt idx="2">
                    <c:v>Cat C</c:v>
                  </c:pt>
                  <c:pt idx="3">
                    <c:v>Cat A</c:v>
                  </c:pt>
                  <c:pt idx="4">
                    <c:v>Cat B</c:v>
                  </c:pt>
                  <c:pt idx="5">
                    <c:v>Cat C</c:v>
                  </c:pt>
                </c:lvl>
                <c:lvl>
                  <c:pt idx="0">
                    <c:v>TEMPS PLEIN </c:v>
                  </c:pt>
                  <c:pt idx="3">
                    <c:v>TEMPS PARTIEL</c:v>
                  </c:pt>
                </c:lvl>
              </c:multiLvlStrCache>
            </c:multiLvlStrRef>
          </c:cat>
          <c:val>
            <c:numRef>
              <c:f>'DONNEES GENERIQUES A REMPLIR'!$D$62:$D$67</c:f>
              <c:numCache>
                <c:formatCode>General</c:formatCode>
                <c:ptCount val="6"/>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REMPLIR'!$B$62:$C$67</c:f>
              <c:multiLvlStrCache>
                <c:ptCount val="6"/>
                <c:lvl>
                  <c:pt idx="0">
                    <c:v>Cat A</c:v>
                  </c:pt>
                  <c:pt idx="1">
                    <c:v>Cat B</c:v>
                  </c:pt>
                  <c:pt idx="2">
                    <c:v>Cat C</c:v>
                  </c:pt>
                  <c:pt idx="3">
                    <c:v>Cat A</c:v>
                  </c:pt>
                  <c:pt idx="4">
                    <c:v>Cat B</c:v>
                  </c:pt>
                  <c:pt idx="5">
                    <c:v>Cat C</c:v>
                  </c:pt>
                </c:lvl>
                <c:lvl>
                  <c:pt idx="0">
                    <c:v>TEMPS PLEIN </c:v>
                  </c:pt>
                  <c:pt idx="3">
                    <c:v>TEMPS PARTIEL</c:v>
                  </c:pt>
                </c:lvl>
              </c:multiLvlStrCache>
            </c:multiLvlStrRef>
          </c:cat>
          <c:val>
            <c:numRef>
              <c:f>'DONNEES GENERIQUES A REMPLIR'!$E$62:$E$67</c:f>
              <c:numCache>
                <c:formatCode>General</c:formatCode>
                <c:ptCount val="6"/>
              </c:numCache>
            </c:numRef>
          </c:val>
        </c:ser>
        <c:dLbls>
          <c:dLblPos val="outEnd"/>
          <c:showLegendKey val="0"/>
          <c:showVal val="1"/>
          <c:showCatName val="0"/>
          <c:showSerName val="0"/>
          <c:showPercent val="0"/>
          <c:showBubbleSize val="0"/>
        </c:dLbls>
        <c:gapWidth val="150"/>
        <c:axId val="400367416"/>
        <c:axId val="400367808"/>
      </c:barChart>
      <c:catAx>
        <c:axId val="400367416"/>
        <c:scaling>
          <c:orientation val="minMax"/>
        </c:scaling>
        <c:delete val="0"/>
        <c:axPos val="b"/>
        <c:majorGridlines/>
        <c:numFmt formatCode="General" sourceLinked="0"/>
        <c:majorTickMark val="out"/>
        <c:minorTickMark val="none"/>
        <c:tickLblPos val="nextTo"/>
        <c:crossAx val="400367808"/>
        <c:crosses val="autoZero"/>
        <c:auto val="1"/>
        <c:lblAlgn val="ctr"/>
        <c:lblOffset val="100"/>
        <c:noMultiLvlLbl val="0"/>
      </c:catAx>
      <c:valAx>
        <c:axId val="400367808"/>
        <c:scaling>
          <c:orientation val="minMax"/>
        </c:scaling>
        <c:delete val="0"/>
        <c:axPos val="l"/>
        <c:numFmt formatCode="General" sourceLinked="1"/>
        <c:majorTickMark val="out"/>
        <c:minorTickMark val="none"/>
        <c:tickLblPos val="nextTo"/>
        <c:crossAx val="40036741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userShapes r:id="rId1"/>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1" i="0" u="none" strike="noStrike" kern="1200" baseline="0">
                <a:solidFill>
                  <a:sysClr val="windowText" lastClr="000000"/>
                </a:solidFill>
                <a:latin typeface="+mn-lt"/>
                <a:ea typeface="+mn-ea"/>
                <a:cs typeface="+mn-cs"/>
              </a:defRPr>
            </a:pPr>
            <a:r>
              <a:rPr lang="fr-FR" sz="1200" b="1" i="0" u="none" strike="noStrike" kern="1200" baseline="0">
                <a:solidFill>
                  <a:sysClr val="windowText" lastClr="000000"/>
                </a:solidFill>
                <a:latin typeface="+mn-lt"/>
                <a:ea typeface="+mn-ea"/>
                <a:cs typeface="+mn-cs"/>
              </a:rPr>
              <a:t>Répartition temps plein, temps partiel du PNM, par filière</a:t>
            </a:r>
          </a:p>
        </c:rich>
      </c:tx>
      <c:layout>
        <c:manualLayout>
          <c:xMode val="edge"/>
          <c:yMode val="edge"/>
          <c:x val="0.23866211916184199"/>
          <c:y val="1.20775287704422E-2"/>
        </c:manualLayout>
      </c:layout>
      <c:overlay val="1"/>
    </c:title>
    <c:autoTitleDeleted val="0"/>
    <c:pivotFmts>
      <c:pivotFmt>
        <c:idx val="0"/>
        <c:marker>
          <c:symbol val="none"/>
        </c:marker>
      </c:pivotFmt>
      <c:pivotFmt>
        <c:idx val="1"/>
        <c:marker>
          <c:symbol val="none"/>
        </c:marker>
      </c:pivotFmt>
      <c:pivotFmt>
        <c:idx val="2"/>
        <c:spPr>
          <a:solidFill>
            <a:schemeClr val="accent2">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pivotFmt>
      <c:pivotFmt>
        <c:idx val="5"/>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pivotFmt>
      <c:pivotFmt>
        <c:idx val="7"/>
        <c:spPr>
          <a:solidFill>
            <a:srgbClr val="FFC00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C00000"/>
          </a:solidFill>
        </c:spPr>
        <c:marker>
          <c:symbol val="none"/>
        </c:marker>
      </c:pivotFmt>
    </c:pivotFmts>
    <c:plotArea>
      <c:layout>
        <c:manualLayout>
          <c:layoutTarget val="inner"/>
          <c:xMode val="edge"/>
          <c:yMode val="edge"/>
          <c:x val="7.6673750612547997E-2"/>
          <c:y val="0.11648639269627099"/>
          <c:w val="0.89993446274858602"/>
          <c:h val="0.440460015852144"/>
        </c:manualLayout>
      </c:layout>
      <c:barChart>
        <c:barDir val="col"/>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REMPLIR'!$B$69:$C$78</c:f>
              <c:multiLvlStrCache>
                <c:ptCount val="10"/>
                <c:lvl>
                  <c:pt idx="0">
                    <c:v>Administrative</c:v>
                  </c:pt>
                  <c:pt idx="1">
                    <c:v>Soignante</c:v>
                  </c:pt>
                  <c:pt idx="2">
                    <c:v>Socio-Educative</c:v>
                  </c:pt>
                  <c:pt idx="3">
                    <c:v>Médico-Technique</c:v>
                  </c:pt>
                  <c:pt idx="4">
                    <c:v>Technique-Ouvrière</c:v>
                  </c:pt>
                  <c:pt idx="5">
                    <c:v>Administrative</c:v>
                  </c:pt>
                  <c:pt idx="6">
                    <c:v>Soignante</c:v>
                  </c:pt>
                  <c:pt idx="7">
                    <c:v>Socio-Educative</c:v>
                  </c:pt>
                  <c:pt idx="8">
                    <c:v>Médico-Technique</c:v>
                  </c:pt>
                  <c:pt idx="9">
                    <c:v>Technique-Ouvrière</c:v>
                  </c:pt>
                </c:lvl>
                <c:lvl>
                  <c:pt idx="0">
                    <c:v>TEMPS PLEIN </c:v>
                  </c:pt>
                  <c:pt idx="5">
                    <c:v>TEMPS PARTIEL</c:v>
                  </c:pt>
                </c:lvl>
              </c:multiLvlStrCache>
            </c:multiLvlStrRef>
          </c:cat>
          <c:val>
            <c:numRef>
              <c:f>'DONNEES GENERIQUES A REMPLIR'!$D$69:$D$78</c:f>
              <c:numCache>
                <c:formatCode>General</c:formatCode>
                <c:ptCount val="10"/>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REMPLIR'!$B$69:$C$78</c:f>
              <c:multiLvlStrCache>
                <c:ptCount val="10"/>
                <c:lvl>
                  <c:pt idx="0">
                    <c:v>Administrative</c:v>
                  </c:pt>
                  <c:pt idx="1">
                    <c:v>Soignante</c:v>
                  </c:pt>
                  <c:pt idx="2">
                    <c:v>Socio-Educative</c:v>
                  </c:pt>
                  <c:pt idx="3">
                    <c:v>Médico-Technique</c:v>
                  </c:pt>
                  <c:pt idx="4">
                    <c:v>Technique-Ouvrière</c:v>
                  </c:pt>
                  <c:pt idx="5">
                    <c:v>Administrative</c:v>
                  </c:pt>
                  <c:pt idx="6">
                    <c:v>Soignante</c:v>
                  </c:pt>
                  <c:pt idx="7">
                    <c:v>Socio-Educative</c:v>
                  </c:pt>
                  <c:pt idx="8">
                    <c:v>Médico-Technique</c:v>
                  </c:pt>
                  <c:pt idx="9">
                    <c:v>Technique-Ouvrière</c:v>
                  </c:pt>
                </c:lvl>
                <c:lvl>
                  <c:pt idx="0">
                    <c:v>TEMPS PLEIN </c:v>
                  </c:pt>
                  <c:pt idx="5">
                    <c:v>TEMPS PARTIEL</c:v>
                  </c:pt>
                </c:lvl>
              </c:multiLvlStrCache>
            </c:multiLvlStrRef>
          </c:cat>
          <c:val>
            <c:numRef>
              <c:f>'DONNEES GENERIQUES A REMPLIR'!$E$69:$E$78</c:f>
              <c:numCache>
                <c:formatCode>General</c:formatCode>
                <c:ptCount val="10"/>
              </c:numCache>
            </c:numRef>
          </c:val>
        </c:ser>
        <c:dLbls>
          <c:dLblPos val="outEnd"/>
          <c:showLegendKey val="0"/>
          <c:showVal val="1"/>
          <c:showCatName val="0"/>
          <c:showSerName val="0"/>
          <c:showPercent val="0"/>
          <c:showBubbleSize val="0"/>
        </c:dLbls>
        <c:gapWidth val="150"/>
        <c:axId val="400368592"/>
        <c:axId val="400368984"/>
      </c:barChart>
      <c:catAx>
        <c:axId val="400368592"/>
        <c:scaling>
          <c:orientation val="minMax"/>
        </c:scaling>
        <c:delete val="0"/>
        <c:axPos val="b"/>
        <c:numFmt formatCode="General" sourceLinked="0"/>
        <c:majorTickMark val="out"/>
        <c:minorTickMark val="none"/>
        <c:tickLblPos val="nextTo"/>
        <c:txPr>
          <a:bodyPr/>
          <a:lstStyle/>
          <a:p>
            <a:pPr>
              <a:defRPr sz="900"/>
            </a:pPr>
            <a:endParaRPr lang="fr-FR"/>
          </a:p>
        </c:txPr>
        <c:crossAx val="400368984"/>
        <c:crosses val="autoZero"/>
        <c:auto val="1"/>
        <c:lblAlgn val="ctr"/>
        <c:lblOffset val="100"/>
        <c:noMultiLvlLbl val="0"/>
      </c:catAx>
      <c:valAx>
        <c:axId val="400368984"/>
        <c:scaling>
          <c:orientation val="minMax"/>
        </c:scaling>
        <c:delete val="0"/>
        <c:axPos val="l"/>
        <c:numFmt formatCode="General" sourceLinked="1"/>
        <c:majorTickMark val="out"/>
        <c:minorTickMark val="none"/>
        <c:tickLblPos val="nextTo"/>
        <c:crossAx val="400368592"/>
        <c:crosses val="autoZero"/>
        <c:crossBetween val="between"/>
      </c:valAx>
    </c:plotArea>
    <c:legend>
      <c:legendPos val="b"/>
      <c:layout>
        <c:manualLayout>
          <c:xMode val="edge"/>
          <c:yMode val="edge"/>
          <c:x val="0.89735141032888999"/>
          <c:y val="4.2191604437385503E-2"/>
          <c:w val="8.1097886697272401E-2"/>
          <c:h val="6.9741233491146207E-2"/>
        </c:manualLayout>
      </c:layout>
      <c:overlay val="0"/>
    </c:legend>
    <c:plotVisOnly val="1"/>
    <c:dispBlanksAs val="gap"/>
    <c:showDLblsOverMax val="0"/>
  </c:chart>
  <c:printSettings>
    <c:headerFooter/>
    <c:pageMargins b="0.75" l="0.7" r="0.7" t="0.75" header="0.3" footer="0.3"/>
    <c:pageSetup/>
  </c:printSettings>
  <c:userShapes r:id="rId1"/>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fr-FR" sz="1200" b="1" i="0" u="none" strike="noStrike" kern="1200" baseline="0">
                <a:solidFill>
                  <a:sysClr val="windowText" lastClr="000000"/>
                </a:solidFill>
                <a:latin typeface="+mn-lt"/>
                <a:ea typeface="+mn-ea"/>
                <a:cs typeface="+mn-cs"/>
              </a:defRPr>
            </a:pPr>
            <a:r>
              <a:rPr lang="fr-FR" sz="1200" b="1" i="0" u="none" strike="noStrike" kern="1200" baseline="0">
                <a:solidFill>
                  <a:sysClr val="windowText" lastClr="000000"/>
                </a:solidFill>
                <a:latin typeface="+mn-lt"/>
                <a:ea typeface="+mn-ea"/>
                <a:cs typeface="+mn-cs"/>
              </a:rPr>
              <a:t>Rémunération moyenne brute primes et indemnités comprises du PNM,  par catégorie</a:t>
            </a:r>
          </a:p>
        </c:rich>
      </c:tx>
      <c:layout/>
      <c:overlay val="0"/>
    </c:title>
    <c:autoTitleDeleted val="0"/>
    <c:pivotFmts>
      <c:pivotFmt>
        <c:idx val="0"/>
        <c:spPr>
          <a:solidFill>
            <a:srgbClr val="9BBB59"/>
          </a:solidFill>
        </c:spPr>
        <c:marker>
          <c:symbol val="none"/>
        </c:marker>
      </c:pivotFmt>
      <c:pivotFmt>
        <c:idx val="1"/>
        <c:spPr>
          <a:solidFill>
            <a:srgbClr val="0070C0"/>
          </a:solidFill>
        </c:spPr>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pivotFmt>
      <c:pivotFmt>
        <c:idx val="5"/>
        <c:spPr>
          <a:solidFill>
            <a:srgbClr val="0070C0"/>
          </a:solidFill>
        </c:spPr>
        <c:marker>
          <c:symbol val="none"/>
        </c:marker>
      </c:pivotFmt>
      <c:pivotFmt>
        <c:idx val="6"/>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marker>
          <c:symbol val="none"/>
        </c:marker>
        <c:dLbl>
          <c:idx val="0"/>
          <c:numFmt formatCode="#,##0" sourceLinked="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4">
              <a:lumMod val="75000"/>
            </a:schemeClr>
          </a:solidFill>
        </c:spPr>
        <c:marker>
          <c:symbol val="none"/>
        </c:marker>
      </c:pivotFmt>
    </c:pivotFmts>
    <c:plotArea>
      <c:layout/>
      <c:barChart>
        <c:barDir val="bar"/>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REMPLIR'!$B$104:$C$109</c:f>
              <c:multiLvlStrCache>
                <c:ptCount val="6"/>
                <c:lvl>
                  <c:pt idx="0">
                    <c:v>Cat A</c:v>
                  </c:pt>
                  <c:pt idx="1">
                    <c:v>Cat B</c:v>
                  </c:pt>
                  <c:pt idx="2">
                    <c:v>Cat C</c:v>
                  </c:pt>
                  <c:pt idx="3">
                    <c:v>Cat A</c:v>
                  </c:pt>
                  <c:pt idx="4">
                    <c:v>Cat B</c:v>
                  </c:pt>
                  <c:pt idx="5">
                    <c:v>Cat C</c:v>
                  </c:pt>
                </c:lvl>
                <c:lvl>
                  <c:pt idx="0">
                    <c:v>TEMPS PLEIN </c:v>
                  </c:pt>
                  <c:pt idx="3">
                    <c:v>TEMPS PARTIEL</c:v>
                  </c:pt>
                </c:lvl>
              </c:multiLvlStrCache>
            </c:multiLvlStrRef>
          </c:cat>
          <c:val>
            <c:numRef>
              <c:f>'DONNEES GENERIQUES A REMPLIR'!$D$104:$D$109</c:f>
              <c:numCache>
                <c:formatCode>_-* #\ ##0\ [$€-40C]_-;\-* #\ ##0\ [$€-40C]_-;_-* "-"\ [$€-40C]_-;_-@_-</c:formatCode>
                <c:ptCount val="6"/>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REMPLIR'!$B$104:$C$109</c:f>
              <c:multiLvlStrCache>
                <c:ptCount val="6"/>
                <c:lvl>
                  <c:pt idx="0">
                    <c:v>Cat A</c:v>
                  </c:pt>
                  <c:pt idx="1">
                    <c:v>Cat B</c:v>
                  </c:pt>
                  <c:pt idx="2">
                    <c:v>Cat C</c:v>
                  </c:pt>
                  <c:pt idx="3">
                    <c:v>Cat A</c:v>
                  </c:pt>
                  <c:pt idx="4">
                    <c:v>Cat B</c:v>
                  </c:pt>
                  <c:pt idx="5">
                    <c:v>Cat C</c:v>
                  </c:pt>
                </c:lvl>
                <c:lvl>
                  <c:pt idx="0">
                    <c:v>TEMPS PLEIN </c:v>
                  </c:pt>
                  <c:pt idx="3">
                    <c:v>TEMPS PARTIEL</c:v>
                  </c:pt>
                </c:lvl>
              </c:multiLvlStrCache>
            </c:multiLvlStrRef>
          </c:cat>
          <c:val>
            <c:numRef>
              <c:f>'DONNEES GENERIQUES A REMPLIR'!$E$104:$E$109</c:f>
              <c:numCache>
                <c:formatCode>_-* #\ ##0\ [$€-40C]_-;\-* #\ ##0\ [$€-40C]_-;_-* "-"\ [$€-40C]_-;_-@_-</c:formatCode>
                <c:ptCount val="6"/>
              </c:numCache>
            </c:numRef>
          </c:val>
        </c:ser>
        <c:dLbls>
          <c:dLblPos val="outEnd"/>
          <c:showLegendKey val="0"/>
          <c:showVal val="1"/>
          <c:showCatName val="0"/>
          <c:showSerName val="0"/>
          <c:showPercent val="0"/>
          <c:showBubbleSize val="0"/>
        </c:dLbls>
        <c:gapWidth val="150"/>
        <c:axId val="400369768"/>
        <c:axId val="400370160"/>
      </c:barChart>
      <c:catAx>
        <c:axId val="400369768"/>
        <c:scaling>
          <c:orientation val="minMax"/>
        </c:scaling>
        <c:delete val="0"/>
        <c:axPos val="l"/>
        <c:numFmt formatCode="General" sourceLinked="0"/>
        <c:majorTickMark val="out"/>
        <c:minorTickMark val="none"/>
        <c:tickLblPos val="nextTo"/>
        <c:crossAx val="400370160"/>
        <c:crosses val="autoZero"/>
        <c:auto val="1"/>
        <c:lblAlgn val="ctr"/>
        <c:lblOffset val="100"/>
        <c:noMultiLvlLbl val="0"/>
      </c:catAx>
      <c:valAx>
        <c:axId val="400370160"/>
        <c:scaling>
          <c:orientation val="minMax"/>
        </c:scaling>
        <c:delete val="0"/>
        <c:axPos val="b"/>
        <c:numFmt formatCode="_-* #\ ##0\ [$€-40C]_-;\-* #\ ##0\ [$€-40C]_-;_-* &quot;-&quot;\ [$€-40C]_-;_-@_-" sourceLinked="1"/>
        <c:majorTickMark val="out"/>
        <c:minorTickMark val="none"/>
        <c:tickLblPos val="nextTo"/>
        <c:txPr>
          <a:bodyPr/>
          <a:lstStyle/>
          <a:p>
            <a:pPr>
              <a:defRPr sz="900"/>
            </a:pPr>
            <a:endParaRPr lang="fr-FR"/>
          </a:p>
        </c:txPr>
        <c:crossAx val="40036976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userShapes r:id="rId1"/>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1" i="0" u="none" strike="noStrike" kern="1200" baseline="0">
                <a:solidFill>
                  <a:sysClr val="windowText" lastClr="000000"/>
                </a:solidFill>
                <a:latin typeface="+mn-lt"/>
                <a:ea typeface="+mn-ea"/>
                <a:cs typeface="+mn-cs"/>
              </a:defRPr>
            </a:pPr>
            <a:r>
              <a:rPr lang="en-US" sz="1200" b="1" i="0" u="none" strike="noStrike" kern="1200" baseline="0">
                <a:solidFill>
                  <a:sysClr val="windowText" lastClr="000000"/>
                </a:solidFill>
                <a:latin typeface="+mn-lt"/>
                <a:ea typeface="+mn-ea"/>
                <a:cs typeface="+mn-cs"/>
              </a:rPr>
              <a:t>Le nombre de Maladies Professionnelles </a:t>
            </a:r>
            <a:endParaRPr lang="fr-FR" sz="1200" b="1" i="0" u="none" strike="noStrike" kern="1200" baseline="0">
              <a:solidFill>
                <a:sysClr val="windowText" lastClr="000000"/>
              </a:solidFill>
              <a:latin typeface="+mn-lt"/>
              <a:ea typeface="+mn-ea"/>
              <a:cs typeface="+mn-cs"/>
            </a:endParaRPr>
          </a:p>
        </c:rich>
      </c:tx>
      <c:layout>
        <c:manualLayout>
          <c:xMode val="edge"/>
          <c:yMode val="edge"/>
          <c:x val="0.25140496636869802"/>
          <c:y val="3.2330477604906399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s>
    <c:plotArea>
      <c:layout>
        <c:manualLayout>
          <c:layoutTarget val="inner"/>
          <c:xMode val="edge"/>
          <c:yMode val="edge"/>
          <c:x val="8.0447186544611596E-2"/>
          <c:y val="0.28246533405366497"/>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REMPLIR'!$C$117:$C$119</c:f>
              <c:strCache>
                <c:ptCount val="3"/>
                <c:pt idx="0">
                  <c:v>Filière Soignante</c:v>
                </c:pt>
                <c:pt idx="1">
                  <c:v>PNM </c:v>
                </c:pt>
                <c:pt idx="2">
                  <c:v>PM</c:v>
                </c:pt>
              </c:strCache>
            </c:strRef>
          </c:cat>
          <c:val>
            <c:numRef>
              <c:f>'DONNEES GENERIQUES A REMPLIR'!$D$117:$D$119</c:f>
              <c:numCache>
                <c:formatCode>General</c:formatCode>
                <c:ptCount val="3"/>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dLbl>
              <c:idx val="1"/>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REMPLIR'!$C$117:$C$119</c:f>
              <c:strCache>
                <c:ptCount val="3"/>
                <c:pt idx="0">
                  <c:v>Filière Soignante</c:v>
                </c:pt>
                <c:pt idx="1">
                  <c:v>PNM </c:v>
                </c:pt>
                <c:pt idx="2">
                  <c:v>PM</c:v>
                </c:pt>
              </c:strCache>
            </c:strRef>
          </c:cat>
          <c:val>
            <c:numRef>
              <c:f>'DONNEES GENERIQUES A REMPLIR'!$E$117:$E$119</c:f>
              <c:numCache>
                <c:formatCode>General</c:formatCode>
                <c:ptCount val="3"/>
              </c:numCache>
            </c:numRef>
          </c:val>
        </c:ser>
        <c:dLbls>
          <c:dLblPos val="outEnd"/>
          <c:showLegendKey val="0"/>
          <c:showVal val="1"/>
          <c:showCatName val="0"/>
          <c:showSerName val="0"/>
          <c:showPercent val="0"/>
          <c:showBubbleSize val="0"/>
        </c:dLbls>
        <c:gapWidth val="150"/>
        <c:axId val="400370944"/>
        <c:axId val="400371336"/>
      </c:barChart>
      <c:catAx>
        <c:axId val="400370944"/>
        <c:scaling>
          <c:orientation val="minMax"/>
        </c:scaling>
        <c:delete val="0"/>
        <c:axPos val="b"/>
        <c:numFmt formatCode="General" sourceLinked="0"/>
        <c:majorTickMark val="out"/>
        <c:minorTickMark val="none"/>
        <c:tickLblPos val="nextTo"/>
        <c:crossAx val="400371336"/>
        <c:crosses val="autoZero"/>
        <c:auto val="1"/>
        <c:lblAlgn val="ctr"/>
        <c:lblOffset val="100"/>
        <c:noMultiLvlLbl val="0"/>
      </c:catAx>
      <c:valAx>
        <c:axId val="400371336"/>
        <c:scaling>
          <c:orientation val="minMax"/>
        </c:scaling>
        <c:delete val="0"/>
        <c:axPos val="l"/>
        <c:numFmt formatCode="General" sourceLinked="1"/>
        <c:majorTickMark val="out"/>
        <c:minorTickMark val="none"/>
        <c:tickLblPos val="nextTo"/>
        <c:crossAx val="400370944"/>
        <c:crosses val="autoZero"/>
        <c:crossBetween val="between"/>
        <c:majorUnit val="1"/>
        <c:minorUnit val="1"/>
      </c:valAx>
    </c:plotArea>
    <c:legend>
      <c:legendPos val="r"/>
      <c:layout>
        <c:manualLayout>
          <c:xMode val="edge"/>
          <c:yMode val="edge"/>
          <c:x val="0.92793823333010705"/>
          <c:y val="8.6673869980191092E-3"/>
          <c:w val="6.9556518918281296E-2"/>
          <c:h val="0.198584890364673"/>
        </c:manualLayout>
      </c:layout>
      <c:overlay val="0"/>
    </c:legend>
    <c:plotVisOnly val="1"/>
    <c:dispBlanksAs val="gap"/>
    <c:showDLblsOverMax val="0"/>
  </c:chart>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1" i="0" u="none" strike="noStrike" kern="1200" baseline="0">
                <a:solidFill>
                  <a:sysClr val="windowText" lastClr="000000"/>
                </a:solidFill>
                <a:latin typeface="+mn-lt"/>
                <a:ea typeface="+mn-ea"/>
                <a:cs typeface="+mn-cs"/>
              </a:defRPr>
            </a:pPr>
            <a:r>
              <a:rPr lang="en-US" sz="1200" b="1" i="0" u="none" strike="noStrike" kern="1200" baseline="0">
                <a:solidFill>
                  <a:sysClr val="windowText" lastClr="000000"/>
                </a:solidFill>
                <a:latin typeface="+mn-lt"/>
                <a:ea typeface="+mn-ea"/>
                <a:cs typeface="+mn-cs"/>
              </a:rPr>
              <a:t>Taux d'absentéisme pour motif médical , par genre</a:t>
            </a:r>
            <a:endParaRPr lang="fr-FR" sz="1200" b="1" i="0" u="none" strike="noStrike" kern="1200" baseline="0">
              <a:solidFill>
                <a:sysClr val="windowText" lastClr="000000"/>
              </a:solidFill>
              <a:latin typeface="+mn-lt"/>
              <a:ea typeface="+mn-ea"/>
              <a:cs typeface="+mn-cs"/>
            </a:endParaRPr>
          </a:p>
        </c:rich>
      </c:tx>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pivotFmt>
      <c:pivotFmt>
        <c:idx val="5"/>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92D050"/>
          </a:solidFill>
        </c:spPr>
        <c:marker>
          <c:symbol val="none"/>
        </c:marker>
      </c:pivotFmt>
      <c:pivotFmt>
        <c:idx val="8"/>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pivotFmt>
      <c:pivotFmt>
        <c:idx val="10"/>
        <c:marker>
          <c:symbol val="none"/>
        </c:marker>
      </c:pivotFmt>
      <c:pivotFmt>
        <c:idx val="11"/>
        <c:marker>
          <c:symbol val="none"/>
        </c:marker>
      </c:pivotFmt>
    </c:pivotFmts>
    <c:plotArea>
      <c:layout>
        <c:manualLayout>
          <c:layoutTarget val="inner"/>
          <c:xMode val="edge"/>
          <c:yMode val="edge"/>
          <c:x val="6.4632176980425005E-2"/>
          <c:y val="0.213853772735458"/>
          <c:w val="0.92831465304483296"/>
          <c:h val="0.66102557176301102"/>
        </c:manualLayout>
      </c:layout>
      <c:barChart>
        <c:barDir val="col"/>
        <c:grouping val="clustered"/>
        <c:varyColors val="0"/>
        <c:ser>
          <c:idx val="0"/>
          <c:order val="0"/>
          <c:tx>
            <c:strRef>
              <c:f>'DONNEES GENERIQUES A REMPLIR'!$G$7</c:f>
              <c:strCache>
                <c:ptCount val="1"/>
                <c:pt idx="0">
                  <c:v>F</c:v>
                </c:pt>
              </c:strCache>
            </c:strRef>
          </c:tx>
          <c:spPr>
            <a:solidFill>
              <a:schemeClr val="accent3"/>
            </a:solidFill>
          </c:spPr>
          <c:invertIfNegative val="0"/>
          <c:dLbls>
            <c:spPr>
              <a:noFill/>
              <a:ln>
                <a:noFill/>
              </a:ln>
              <a:effectLst/>
            </c:spPr>
            <c:txPr>
              <a:bodyPr/>
              <a:lstStyle/>
              <a:p>
                <a:pPr>
                  <a:defRPr sz="1000"/>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'DONNEES GENERIQUES A REMPLIR'!$C$122:$C$124</c:f>
              <c:strCache>
                <c:ptCount val="3"/>
                <c:pt idx="0">
                  <c:v>Filière Soignante</c:v>
                </c:pt>
                <c:pt idx="1">
                  <c:v>PNM </c:v>
                </c:pt>
                <c:pt idx="2">
                  <c:v>PM</c:v>
                </c:pt>
              </c:strCache>
            </c:strRef>
          </c:cat>
          <c:val>
            <c:numRef>
              <c:f>'DONNEES GENERIQUES A REMPLIR'!$G$122:$G$124</c:f>
              <c:numCache>
                <c:formatCode>0.00%</c:formatCode>
                <c:ptCount val="3"/>
                <c:pt idx="2">
                  <c:v>0</c:v>
                </c:pt>
              </c:numCache>
            </c:numRef>
          </c:val>
        </c:ser>
        <c:ser>
          <c:idx val="1"/>
          <c:order val="1"/>
          <c:tx>
            <c:strRef>
              <c:f>'DONNEES GENERIQUES A REMPLIR'!$H$7</c:f>
              <c:strCache>
                <c:ptCount val="1"/>
                <c:pt idx="0">
                  <c:v>H</c:v>
                </c:pt>
              </c:strCache>
            </c:strRef>
          </c:tx>
          <c:spPr>
            <a:solidFill>
              <a:schemeClr val="accent4">
                <a:lumMod val="75000"/>
              </a:schemeClr>
            </a:solidFill>
          </c:spPr>
          <c:invertIfNegative val="0"/>
          <c:dLbls>
            <c:spPr>
              <a:noFill/>
              <a:ln>
                <a:noFill/>
              </a:ln>
              <a:effectLst/>
            </c:spPr>
            <c:txPr>
              <a:bodyPr/>
              <a:lstStyle/>
              <a:p>
                <a:pPr>
                  <a:defRPr sz="10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REMPLIR'!$C$122:$C$124</c:f>
              <c:strCache>
                <c:ptCount val="3"/>
                <c:pt idx="0">
                  <c:v>Filière Soignante</c:v>
                </c:pt>
                <c:pt idx="1">
                  <c:v>PNM </c:v>
                </c:pt>
                <c:pt idx="2">
                  <c:v>PM</c:v>
                </c:pt>
              </c:strCache>
            </c:strRef>
          </c:cat>
          <c:val>
            <c:numRef>
              <c:f>'DONNEES GENERIQUES A REMPLIR'!$H$122:$H$124</c:f>
              <c:numCache>
                <c:formatCode>0.00%</c:formatCode>
                <c:ptCount val="3"/>
              </c:numCache>
            </c:numRef>
          </c:val>
        </c:ser>
        <c:dLbls>
          <c:showLegendKey val="0"/>
          <c:showVal val="1"/>
          <c:showCatName val="0"/>
          <c:showSerName val="0"/>
          <c:showPercent val="0"/>
          <c:showBubbleSize val="0"/>
        </c:dLbls>
        <c:gapWidth val="150"/>
        <c:axId val="400372120"/>
        <c:axId val="400372512"/>
      </c:barChart>
      <c:catAx>
        <c:axId val="400372120"/>
        <c:scaling>
          <c:orientation val="minMax"/>
        </c:scaling>
        <c:delete val="0"/>
        <c:axPos val="b"/>
        <c:numFmt formatCode="General" sourceLinked="0"/>
        <c:majorTickMark val="out"/>
        <c:minorTickMark val="none"/>
        <c:tickLblPos val="nextTo"/>
        <c:txPr>
          <a:bodyPr/>
          <a:lstStyle/>
          <a:p>
            <a:pPr>
              <a:defRPr sz="1000"/>
            </a:pPr>
            <a:endParaRPr lang="fr-FR"/>
          </a:p>
        </c:txPr>
        <c:crossAx val="400372512"/>
        <c:crosses val="autoZero"/>
        <c:auto val="1"/>
        <c:lblAlgn val="ctr"/>
        <c:lblOffset val="100"/>
        <c:noMultiLvlLbl val="0"/>
      </c:catAx>
      <c:valAx>
        <c:axId val="400372512"/>
        <c:scaling>
          <c:orientation val="minMax"/>
        </c:scaling>
        <c:delete val="0"/>
        <c:axPos val="l"/>
        <c:majorGridlines>
          <c:spPr>
            <a:ln>
              <a:solidFill>
                <a:schemeClr val="bg1">
                  <a:lumMod val="85000"/>
                </a:schemeClr>
              </a:solidFill>
            </a:ln>
          </c:spPr>
        </c:majorGridlines>
        <c:numFmt formatCode="0.00%" sourceLinked="1"/>
        <c:majorTickMark val="out"/>
        <c:minorTickMark val="none"/>
        <c:tickLblPos val="nextTo"/>
        <c:crossAx val="400372120"/>
        <c:crosses val="autoZero"/>
        <c:crossBetween val="between"/>
      </c:valAx>
    </c:plotArea>
    <c:legend>
      <c:legendPos val="r"/>
      <c:layout>
        <c:manualLayout>
          <c:xMode val="edge"/>
          <c:yMode val="edge"/>
          <c:x val="0.86786272713508605"/>
          <c:y val="5.2971366828741496E-3"/>
          <c:w val="6.1842435578745303E-2"/>
          <c:h val="0.22886819034287201"/>
        </c:manualLayout>
      </c:layout>
      <c:overlay val="0"/>
      <c:txPr>
        <a:bodyPr/>
        <a:lstStyle/>
        <a:p>
          <a:pPr>
            <a:defRPr sz="1000"/>
          </a:pPr>
          <a:endParaRPr lang="fr-FR"/>
        </a:p>
      </c:txPr>
    </c:legend>
    <c:plotVisOnly val="1"/>
    <c:dispBlanksAs val="gap"/>
    <c:showDLblsOverMax val="0"/>
  </c:chart>
  <c:txPr>
    <a:bodyPr/>
    <a:lstStyle/>
    <a:p>
      <a:pPr>
        <a:defRPr sz="700"/>
      </a:pPr>
      <a:endParaRPr lang="fr-FR"/>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1" i="0" u="none" strike="noStrike" kern="1200" baseline="0">
                <a:solidFill>
                  <a:sysClr val="windowText" lastClr="000000"/>
                </a:solidFill>
                <a:latin typeface="+mn-lt"/>
                <a:ea typeface="+mn-ea"/>
                <a:cs typeface="+mn-cs"/>
              </a:defRPr>
            </a:pPr>
            <a:r>
              <a:rPr lang="en-US" sz="1200" b="1" i="0" u="none" strike="noStrike" kern="1200" baseline="0">
                <a:solidFill>
                  <a:sysClr val="windowText" lastClr="000000"/>
                </a:solidFill>
                <a:latin typeface="+mn-lt"/>
                <a:ea typeface="+mn-ea"/>
                <a:cs typeface="+mn-cs"/>
              </a:rPr>
              <a:t>Nombre d'absences pour motif médical par genre</a:t>
            </a:r>
            <a:endParaRPr lang="fr-FR" sz="1200" b="1" i="0" u="none" strike="noStrike" kern="1200" baseline="0">
              <a:solidFill>
                <a:sysClr val="windowText" lastClr="000000"/>
              </a:solidFill>
              <a:latin typeface="+mn-lt"/>
              <a:ea typeface="+mn-ea"/>
              <a:cs typeface="+mn-cs"/>
            </a:endParaRPr>
          </a:p>
        </c:rich>
      </c:tx>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pivotFmt>
      <c:pivotFmt>
        <c:idx val="5"/>
        <c:spPr>
          <a:solidFill>
            <a:schemeClr val="accent4">
              <a:lumMod val="75000"/>
            </a:schemeClr>
          </a:solidFill>
        </c:spPr>
        <c:marker>
          <c:symbol val="none"/>
        </c:marker>
      </c:pivotFmt>
      <c:pivotFmt>
        <c:idx val="6"/>
        <c:marker>
          <c:symbol val="none"/>
        </c:marker>
      </c:pivotFmt>
      <c:pivotFmt>
        <c:idx val="7"/>
        <c:marker>
          <c:symbol val="none"/>
        </c:marker>
      </c:pivotFmt>
    </c:pivotFmts>
    <c:plotArea>
      <c:layout/>
      <c:barChart>
        <c:barDir val="col"/>
        <c:grouping val="clustered"/>
        <c:varyColors val="0"/>
        <c:ser>
          <c:idx val="0"/>
          <c:order val="0"/>
          <c:tx>
            <c:strRef>
              <c:f>'DONNEES GENERIQUES A REMPLIR'!$D$7</c:f>
              <c:strCache>
                <c:ptCount val="1"/>
                <c:pt idx="0">
                  <c:v>F</c:v>
                </c:pt>
              </c:strCache>
            </c:strRef>
          </c:tx>
          <c:spPr>
            <a:solidFill>
              <a:schemeClr val="accent3"/>
            </a:solidFill>
          </c:spPr>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REMPLIR'!$C$126:$C$128</c:f>
              <c:strCache>
                <c:ptCount val="3"/>
                <c:pt idx="0">
                  <c:v>Filière Soignante</c:v>
                </c:pt>
                <c:pt idx="1">
                  <c:v>PNM </c:v>
                </c:pt>
                <c:pt idx="2">
                  <c:v>PM</c:v>
                </c:pt>
              </c:strCache>
            </c:strRef>
          </c:cat>
          <c:val>
            <c:numRef>
              <c:f>'DONNEES GENERIQUES A REMPLIR'!$D$126:$D$128</c:f>
              <c:numCache>
                <c:formatCode>General</c:formatCode>
                <c:ptCount val="3"/>
              </c:numCache>
            </c:numRef>
          </c:val>
        </c:ser>
        <c:ser>
          <c:idx val="1"/>
          <c:order val="1"/>
          <c:tx>
            <c:strRef>
              <c:f>'DONNEES GENERIQUES A REMPLIR'!$E$7</c:f>
              <c:strCache>
                <c:ptCount val="1"/>
                <c:pt idx="0">
                  <c:v>H</c:v>
                </c:pt>
              </c:strCache>
            </c:strRef>
          </c:tx>
          <c:spPr>
            <a:solidFill>
              <a:schemeClr val="accent4">
                <a:lumMod val="75000"/>
              </a:schemeClr>
            </a:solidFill>
          </c:spPr>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REMPLIR'!$C$126:$C$128</c:f>
              <c:strCache>
                <c:ptCount val="3"/>
                <c:pt idx="0">
                  <c:v>Filière Soignante</c:v>
                </c:pt>
                <c:pt idx="1">
                  <c:v>PNM </c:v>
                </c:pt>
                <c:pt idx="2">
                  <c:v>PM</c:v>
                </c:pt>
              </c:strCache>
            </c:strRef>
          </c:cat>
          <c:val>
            <c:numRef>
              <c:f>'DONNEES GENERIQUES A REMPLIR'!$E$126:$E$128</c:f>
              <c:numCache>
                <c:formatCode>General</c:formatCode>
                <c:ptCount val="3"/>
              </c:numCache>
            </c:numRef>
          </c:val>
        </c:ser>
        <c:dLbls>
          <c:dLblPos val="inEnd"/>
          <c:showLegendKey val="0"/>
          <c:showVal val="1"/>
          <c:showCatName val="0"/>
          <c:showSerName val="0"/>
          <c:showPercent val="0"/>
          <c:showBubbleSize val="0"/>
        </c:dLbls>
        <c:gapWidth val="150"/>
        <c:axId val="400373296"/>
        <c:axId val="400373688"/>
      </c:barChart>
      <c:catAx>
        <c:axId val="400373296"/>
        <c:scaling>
          <c:orientation val="minMax"/>
        </c:scaling>
        <c:delete val="0"/>
        <c:axPos val="b"/>
        <c:numFmt formatCode="General" sourceLinked="0"/>
        <c:majorTickMark val="out"/>
        <c:minorTickMark val="none"/>
        <c:tickLblPos val="nextTo"/>
        <c:crossAx val="400373688"/>
        <c:crosses val="autoZero"/>
        <c:auto val="1"/>
        <c:lblAlgn val="ctr"/>
        <c:lblOffset val="100"/>
        <c:noMultiLvlLbl val="0"/>
      </c:catAx>
      <c:valAx>
        <c:axId val="400373688"/>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40037329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8.png"/><Relationship Id="rId18" Type="http://schemas.microsoft.com/office/2007/relationships/hdphoto" Target="../media/hdphoto4.wdp"/><Relationship Id="rId26" Type="http://schemas.openxmlformats.org/officeDocument/2006/relationships/image" Target="../media/image14.png"/><Relationship Id="rId39" Type="http://schemas.openxmlformats.org/officeDocument/2006/relationships/chart" Target="../charts/chart16.xml"/><Relationship Id="rId3" Type="http://schemas.openxmlformats.org/officeDocument/2006/relationships/image" Target="../media/image4.png"/><Relationship Id="rId21" Type="http://schemas.openxmlformats.org/officeDocument/2006/relationships/chart" Target="../charts/chart7.xml"/><Relationship Id="rId34" Type="http://schemas.openxmlformats.org/officeDocument/2006/relationships/chart" Target="../charts/chart11.xml"/><Relationship Id="rId42" Type="http://schemas.microsoft.com/office/2007/relationships/hdphoto" Target="../media/hdphoto7.wdp"/><Relationship Id="rId47" Type="http://schemas.openxmlformats.org/officeDocument/2006/relationships/image" Target="../media/image25.jpeg"/><Relationship Id="rId50" Type="http://schemas.openxmlformats.org/officeDocument/2006/relationships/image" Target="../media/image28.jpg"/><Relationship Id="rId7" Type="http://schemas.openxmlformats.org/officeDocument/2006/relationships/image" Target="../media/image7.png"/><Relationship Id="rId12" Type="http://schemas.openxmlformats.org/officeDocument/2006/relationships/chart" Target="../charts/chart5.xml"/><Relationship Id="rId17" Type="http://schemas.openxmlformats.org/officeDocument/2006/relationships/image" Target="../media/image10.png"/><Relationship Id="rId25" Type="http://schemas.openxmlformats.org/officeDocument/2006/relationships/image" Target="../media/image13.png"/><Relationship Id="rId33" Type="http://schemas.openxmlformats.org/officeDocument/2006/relationships/image" Target="../media/image19.emf"/><Relationship Id="rId38" Type="http://schemas.openxmlformats.org/officeDocument/2006/relationships/chart" Target="../charts/chart15.xml"/><Relationship Id="rId46" Type="http://schemas.openxmlformats.org/officeDocument/2006/relationships/image" Target="../media/image24.png"/><Relationship Id="rId2" Type="http://schemas.openxmlformats.org/officeDocument/2006/relationships/chart" Target="../charts/chart1.xml"/><Relationship Id="rId16" Type="http://schemas.openxmlformats.org/officeDocument/2006/relationships/chart" Target="../charts/chart6.xml"/><Relationship Id="rId20" Type="http://schemas.microsoft.com/office/2007/relationships/hdphoto" Target="../media/hdphoto5.wdp"/><Relationship Id="rId29" Type="http://schemas.openxmlformats.org/officeDocument/2006/relationships/image" Target="../media/image16.png"/><Relationship Id="rId41" Type="http://schemas.openxmlformats.org/officeDocument/2006/relationships/image" Target="../media/image21.png"/><Relationship Id="rId1" Type="http://schemas.openxmlformats.org/officeDocument/2006/relationships/image" Target="../media/image3.png"/><Relationship Id="rId6" Type="http://schemas.openxmlformats.org/officeDocument/2006/relationships/image" Target="../media/image6.png"/><Relationship Id="rId11" Type="http://schemas.openxmlformats.org/officeDocument/2006/relationships/chart" Target="../charts/chart4.xml"/><Relationship Id="rId24" Type="http://schemas.openxmlformats.org/officeDocument/2006/relationships/image" Target="../media/image12.jpeg"/><Relationship Id="rId32" Type="http://schemas.openxmlformats.org/officeDocument/2006/relationships/chart" Target="../charts/chart10.xml"/><Relationship Id="rId37" Type="http://schemas.openxmlformats.org/officeDocument/2006/relationships/chart" Target="../charts/chart14.xml"/><Relationship Id="rId40" Type="http://schemas.openxmlformats.org/officeDocument/2006/relationships/image" Target="../media/image20.jpeg"/><Relationship Id="rId45" Type="http://schemas.microsoft.com/office/2007/relationships/hdphoto" Target="../media/hdphoto8.wdp"/><Relationship Id="rId5" Type="http://schemas.microsoft.com/office/2007/relationships/hdphoto" Target="../media/hdphoto1.wdp"/><Relationship Id="rId15" Type="http://schemas.openxmlformats.org/officeDocument/2006/relationships/image" Target="../media/image9.jpeg"/><Relationship Id="rId23" Type="http://schemas.openxmlformats.org/officeDocument/2006/relationships/chart" Target="../charts/chart9.xml"/><Relationship Id="rId28" Type="http://schemas.microsoft.com/office/2007/relationships/hdphoto" Target="../media/hdphoto6.wdp"/><Relationship Id="rId36" Type="http://schemas.openxmlformats.org/officeDocument/2006/relationships/chart" Target="../charts/chart13.xml"/><Relationship Id="rId49" Type="http://schemas.openxmlformats.org/officeDocument/2006/relationships/image" Target="../media/image27.png"/><Relationship Id="rId10" Type="http://schemas.openxmlformats.org/officeDocument/2006/relationships/chart" Target="../charts/chart3.xml"/><Relationship Id="rId19" Type="http://schemas.openxmlformats.org/officeDocument/2006/relationships/image" Target="../media/image11.png"/><Relationship Id="rId31" Type="http://schemas.openxmlformats.org/officeDocument/2006/relationships/image" Target="../media/image18.png"/><Relationship Id="rId44" Type="http://schemas.openxmlformats.org/officeDocument/2006/relationships/image" Target="../media/image23.png"/><Relationship Id="rId52" Type="http://schemas.openxmlformats.org/officeDocument/2006/relationships/image" Target="../media/image30.jpg"/><Relationship Id="rId4" Type="http://schemas.openxmlformats.org/officeDocument/2006/relationships/image" Target="../media/image5.png"/><Relationship Id="rId9" Type="http://schemas.openxmlformats.org/officeDocument/2006/relationships/chart" Target="../charts/chart2.xml"/><Relationship Id="rId14" Type="http://schemas.microsoft.com/office/2007/relationships/hdphoto" Target="../media/hdphoto3.wdp"/><Relationship Id="rId22" Type="http://schemas.openxmlformats.org/officeDocument/2006/relationships/chart" Target="../charts/chart8.xml"/><Relationship Id="rId27" Type="http://schemas.openxmlformats.org/officeDocument/2006/relationships/image" Target="../media/image15.png"/><Relationship Id="rId30" Type="http://schemas.openxmlformats.org/officeDocument/2006/relationships/image" Target="../media/image17.png"/><Relationship Id="rId35" Type="http://schemas.openxmlformats.org/officeDocument/2006/relationships/chart" Target="../charts/chart12.xml"/><Relationship Id="rId43" Type="http://schemas.openxmlformats.org/officeDocument/2006/relationships/image" Target="../media/image22.png"/><Relationship Id="rId48" Type="http://schemas.openxmlformats.org/officeDocument/2006/relationships/image" Target="../media/image26.png"/><Relationship Id="rId8" Type="http://schemas.microsoft.com/office/2007/relationships/hdphoto" Target="../media/hdphoto2.wdp"/><Relationship Id="rId51" Type="http://schemas.openxmlformats.org/officeDocument/2006/relationships/image" Target="../media/image29.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drawing1.xml><?xml version="1.0" encoding="utf-8"?>
<xdr:wsDr xmlns:xdr="http://schemas.openxmlformats.org/drawingml/2006/spreadsheetDrawing" xmlns:a="http://schemas.openxmlformats.org/drawingml/2006/main">
  <xdr:twoCellAnchor editAs="oneCell">
    <xdr:from>
      <xdr:col>0</xdr:col>
      <xdr:colOff>87630</xdr:colOff>
      <xdr:row>0</xdr:row>
      <xdr:rowOff>545680</xdr:rowOff>
    </xdr:from>
    <xdr:to>
      <xdr:col>1</xdr:col>
      <xdr:colOff>272710</xdr:colOff>
      <xdr:row>0</xdr:row>
      <xdr:rowOff>1101090</xdr:rowOff>
    </xdr:to>
    <xdr:pic>
      <xdr:nvPicPr>
        <xdr:cNvPr id="7" name="Image 6"/>
        <xdr:cNvPicPr>
          <a:picLocks noChangeAspect="1"/>
        </xdr:cNvPicPr>
      </xdr:nvPicPr>
      <xdr:blipFill>
        <a:blip xmlns:r="http://schemas.openxmlformats.org/officeDocument/2006/relationships" r:embed="rId1"/>
        <a:stretch>
          <a:fillRect/>
        </a:stretch>
      </xdr:blipFill>
      <xdr:spPr>
        <a:xfrm>
          <a:off x="87630" y="545680"/>
          <a:ext cx="739435" cy="5554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140435</xdr:colOff>
      <xdr:row>179</xdr:row>
      <xdr:rowOff>88900</xdr:rowOff>
    </xdr:from>
    <xdr:to>
      <xdr:col>5</xdr:col>
      <xdr:colOff>342900</xdr:colOff>
      <xdr:row>181</xdr:row>
      <xdr:rowOff>228599</xdr:rowOff>
    </xdr:to>
    <xdr:grpSp>
      <xdr:nvGrpSpPr>
        <xdr:cNvPr id="2" name="Groupe 1"/>
        <xdr:cNvGrpSpPr/>
      </xdr:nvGrpSpPr>
      <xdr:grpSpPr>
        <a:xfrm>
          <a:off x="3578960" y="94253050"/>
          <a:ext cx="2450365" cy="1120774"/>
          <a:chOff x="3276600" y="773206"/>
          <a:chExt cx="2097008" cy="939477"/>
        </a:xfrm>
      </xdr:grpSpPr>
      <xdr:pic>
        <xdr:nvPicPr>
          <xdr:cNvPr id="3" name="Image 2"/>
          <xdr:cNvPicPr>
            <a:picLocks noChangeAspect="1"/>
          </xdr:cNvPicPr>
        </xdr:nvPicPr>
        <xdr:blipFill>
          <a:blip xmlns:r="http://schemas.openxmlformats.org/officeDocument/2006/relationships" r:embed="rId1"/>
          <a:stretch>
            <a:fillRect/>
          </a:stretch>
        </xdr:blipFill>
        <xdr:spPr>
          <a:xfrm>
            <a:off x="3276600" y="773206"/>
            <a:ext cx="922496" cy="939477"/>
          </a:xfrm>
          <a:prstGeom prst="rect">
            <a:avLst/>
          </a:prstGeom>
        </xdr:spPr>
      </xdr:pic>
      <xdr:sp macro="" textlink="'DONNEES GENERIQUES A REMPLIR'!F91">
        <xdr:nvSpPr>
          <xdr:cNvPr id="4" name="ZoneTexte 3"/>
          <xdr:cNvSpPr txBox="1"/>
        </xdr:nvSpPr>
        <xdr:spPr>
          <a:xfrm>
            <a:off x="3984079" y="1094573"/>
            <a:ext cx="1389529" cy="2858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fld id="{9D5AF9D1-37BA-4E8B-9050-CA83F2EFE3B9}" type="TxLink">
              <a:rPr lang="en-US" sz="1200" b="1" i="0" u="none" strike="noStrike">
                <a:solidFill>
                  <a:srgbClr val="000000"/>
                </a:solidFill>
                <a:latin typeface="Calibri"/>
              </a:rPr>
              <a:pPr algn="ctr"/>
              <a:t>#DIV/0!</a:t>
            </a:fld>
            <a:endParaRPr lang="fr-FR" sz="1200" b="1" i="0" u="none" strike="noStrike">
              <a:solidFill>
                <a:srgbClr val="000000"/>
              </a:solidFill>
              <a:latin typeface="Calibri"/>
            </a:endParaRPr>
          </a:p>
        </xdr:txBody>
      </xdr:sp>
    </xdr:grpSp>
    <xdr:clientData/>
  </xdr:twoCellAnchor>
  <xdr:twoCellAnchor>
    <xdr:from>
      <xdr:col>0</xdr:col>
      <xdr:colOff>33867</xdr:colOff>
      <xdr:row>192</xdr:row>
      <xdr:rowOff>67734</xdr:rowOff>
    </xdr:from>
    <xdr:to>
      <xdr:col>5</xdr:col>
      <xdr:colOff>1117600</xdr:colOff>
      <xdr:row>194</xdr:row>
      <xdr:rowOff>406400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285085</xdr:colOff>
      <xdr:row>956</xdr:row>
      <xdr:rowOff>104663</xdr:rowOff>
    </xdr:from>
    <xdr:to>
      <xdr:col>6568</xdr:col>
      <xdr:colOff>288319</xdr:colOff>
      <xdr:row>956</xdr:row>
      <xdr:rowOff>104663</xdr:rowOff>
    </xdr:to>
    <xdr:grpSp>
      <xdr:nvGrpSpPr>
        <xdr:cNvPr id="6" name="Groupe 5"/>
        <xdr:cNvGrpSpPr/>
      </xdr:nvGrpSpPr>
      <xdr:grpSpPr>
        <a:xfrm>
          <a:off x="16915735" y="267538088"/>
          <a:ext cx="5116661784" cy="0"/>
          <a:chOff x="3020804" y="3216088"/>
          <a:chExt cx="3927389318" cy="264621647"/>
        </a:xfrm>
      </xdr:grpSpPr>
      <xdr:pic>
        <xdr:nvPicPr>
          <xdr:cNvPr id="7" name="Image 6"/>
          <xdr:cNvPicPr>
            <a:picLocks noChangeAspect="1"/>
          </xdr:cNvPicPr>
        </xdr:nvPicPr>
        <xdr:blipFill>
          <a:blip xmlns:r="http://schemas.openxmlformats.org/officeDocument/2006/relationships" r:embed="rId3"/>
          <a:stretch>
            <a:fillRect/>
          </a:stretch>
        </xdr:blipFill>
        <xdr:spPr>
          <a:xfrm>
            <a:off x="3020804" y="3216088"/>
            <a:ext cx="2133902" cy="1008530"/>
          </a:xfrm>
          <a:prstGeom prst="rect">
            <a:avLst/>
          </a:prstGeom>
        </xdr:spPr>
      </xdr:pic>
      <xdr:sp macro="" textlink="#REF!">
        <xdr:nvSpPr>
          <xdr:cNvPr id="8" name="ZoneTexte 7"/>
          <xdr:cNvSpPr txBox="1"/>
        </xdr:nvSpPr>
        <xdr:spPr>
          <a:xfrm>
            <a:off x="3930031845" y="267837735"/>
            <a:ext cx="37827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75D0CA5-0C34-47E6-90E5-29F6F61C9311}" type="TxLink">
              <a:rPr lang="en-US" sz="1200" b="1" i="0" u="none" strike="noStrike">
                <a:solidFill>
                  <a:srgbClr val="000000"/>
                </a:solidFill>
                <a:latin typeface="Calibri"/>
              </a:rPr>
              <a:pPr/>
              <a:t>3,95</a:t>
            </a:fld>
            <a:endParaRPr lang="fr-FR" sz="1200" b="0" i="0" u="none" strike="noStrike">
              <a:solidFill>
                <a:srgbClr val="000000"/>
              </a:solidFill>
              <a:latin typeface="Calibri"/>
            </a:endParaRPr>
          </a:p>
        </xdr:txBody>
      </xdr:sp>
      <xdr:sp macro="" textlink="#REF!">
        <xdr:nvSpPr>
          <xdr:cNvPr id="9" name="ZoneTexte 8"/>
          <xdr:cNvSpPr txBox="1"/>
        </xdr:nvSpPr>
        <xdr:spPr>
          <a:xfrm>
            <a:off x="3930031631" y="267837735"/>
            <a:ext cx="37827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AE16BF6-90E2-4EAD-9931-55C8EB8E0B08}" type="TxLink">
              <a:rPr lang="en-US" sz="1200" b="1" i="0" u="none" strike="noStrike">
                <a:solidFill>
                  <a:srgbClr val="000000"/>
                </a:solidFill>
                <a:latin typeface="Calibri"/>
              </a:rPr>
              <a:pPr/>
              <a:t>0,49</a:t>
            </a:fld>
            <a:endParaRPr lang="fr-FR" sz="1200" b="0" i="0" u="none" strike="noStrike">
              <a:solidFill>
                <a:srgbClr val="000000"/>
              </a:solidFill>
              <a:latin typeface="Calibri"/>
            </a:endParaRPr>
          </a:p>
        </xdr:txBody>
      </xdr:sp>
    </xdr:grpSp>
    <xdr:clientData/>
  </xdr:twoCellAnchor>
  <xdr:twoCellAnchor>
    <xdr:from>
      <xdr:col>1</xdr:col>
      <xdr:colOff>477520</xdr:colOff>
      <xdr:row>143</xdr:row>
      <xdr:rowOff>77602</xdr:rowOff>
    </xdr:from>
    <xdr:to>
      <xdr:col>4</xdr:col>
      <xdr:colOff>615747</xdr:colOff>
      <xdr:row>144</xdr:row>
      <xdr:rowOff>1272980</xdr:rowOff>
    </xdr:to>
    <xdr:grpSp>
      <xdr:nvGrpSpPr>
        <xdr:cNvPr id="10" name="Groupe 9"/>
        <xdr:cNvGrpSpPr/>
      </xdr:nvGrpSpPr>
      <xdr:grpSpPr>
        <a:xfrm>
          <a:off x="1582420" y="71105527"/>
          <a:ext cx="3595802" cy="1385878"/>
          <a:chOff x="2035375" y="83145112"/>
          <a:chExt cx="2572932" cy="1413498"/>
        </a:xfrm>
      </xdr:grpSpPr>
      <xdr:grpSp>
        <xdr:nvGrpSpPr>
          <xdr:cNvPr id="11" name="Groupe 10"/>
          <xdr:cNvGrpSpPr/>
        </xdr:nvGrpSpPr>
        <xdr:grpSpPr>
          <a:xfrm>
            <a:off x="2035375" y="83460982"/>
            <a:ext cx="2568787" cy="1097628"/>
            <a:chOff x="3313137" y="3462618"/>
            <a:chExt cx="2891054" cy="2198054"/>
          </a:xfrm>
        </xdr:grpSpPr>
        <xdr:sp macro="" textlink="'DONNEES GENERIQUES A REMPLIR'!E53">
          <xdr:nvSpPr>
            <xdr:cNvPr id="13" name="Forme libre 12"/>
            <xdr:cNvSpPr/>
          </xdr:nvSpPr>
          <xdr:spPr>
            <a:xfrm>
              <a:off x="4312883" y="5229841"/>
              <a:ext cx="1890320" cy="360000"/>
            </a:xfrm>
            <a:custGeom>
              <a:avLst/>
              <a:gdLst>
                <a:gd name="connsiteX0" fmla="*/ 121038 w 1896035"/>
                <a:gd name="connsiteY0" fmla="*/ 0 h 726212"/>
                <a:gd name="connsiteX1" fmla="*/ 1896035 w 1896035"/>
                <a:gd name="connsiteY1" fmla="*/ 0 h 726212"/>
                <a:gd name="connsiteX2" fmla="*/ 1896035 w 1896035"/>
                <a:gd name="connsiteY2" fmla="*/ 0 h 726212"/>
                <a:gd name="connsiteX3" fmla="*/ 1896035 w 1896035"/>
                <a:gd name="connsiteY3" fmla="*/ 605174 h 726212"/>
                <a:gd name="connsiteX4" fmla="*/ 1774997 w 1896035"/>
                <a:gd name="connsiteY4" fmla="*/ 726212 h 726212"/>
                <a:gd name="connsiteX5" fmla="*/ 0 w 1896035"/>
                <a:gd name="connsiteY5" fmla="*/ 726212 h 726212"/>
                <a:gd name="connsiteX6" fmla="*/ 0 w 1896035"/>
                <a:gd name="connsiteY6" fmla="*/ 726212 h 726212"/>
                <a:gd name="connsiteX7" fmla="*/ 0 w 1896035"/>
                <a:gd name="connsiteY7" fmla="*/ 121038 h 726212"/>
                <a:gd name="connsiteX8" fmla="*/ 121038 w 1896035"/>
                <a:gd name="connsiteY8" fmla="*/ 0 h 7262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26212">
                  <a:moveTo>
                    <a:pt x="121038" y="0"/>
                  </a:moveTo>
                  <a:lnTo>
                    <a:pt x="1896035" y="0"/>
                  </a:lnTo>
                  <a:lnTo>
                    <a:pt x="1896035" y="0"/>
                  </a:lnTo>
                  <a:lnTo>
                    <a:pt x="1896035" y="605174"/>
                  </a:lnTo>
                  <a:cubicBezTo>
                    <a:pt x="1896035" y="672021"/>
                    <a:pt x="1841844" y="726212"/>
                    <a:pt x="1774997" y="726212"/>
                  </a:cubicBezTo>
                  <a:lnTo>
                    <a:pt x="0" y="726212"/>
                  </a:lnTo>
                  <a:lnTo>
                    <a:pt x="0" y="726212"/>
                  </a:lnTo>
                  <a:lnTo>
                    <a:pt x="0" y="121038"/>
                  </a:lnTo>
                  <a:cubicBezTo>
                    <a:pt x="0" y="54191"/>
                    <a:pt x="54191" y="0"/>
                    <a:pt x="121038" y="0"/>
                  </a:cubicBezTo>
                  <a:close/>
                </a:path>
              </a:pathLst>
            </a:custGeom>
          </xdr:spPr>
          <xdr:style>
            <a:lnRef idx="1">
              <a:schemeClr val="accent5">
                <a:tint val="40000"/>
                <a:alpha val="90000"/>
                <a:hueOff val="-10740482"/>
                <a:satOff val="48253"/>
                <a:lumOff val="3317"/>
                <a:alphaOff val="0"/>
              </a:schemeClr>
            </a:lnRef>
            <a:fillRef idx="1">
              <a:schemeClr val="accent5">
                <a:tint val="40000"/>
                <a:alpha val="90000"/>
                <a:hueOff val="-10740482"/>
                <a:satOff val="48253"/>
                <a:lumOff val="3317"/>
                <a:alphaOff val="0"/>
              </a:schemeClr>
            </a:fillRef>
            <a:effectRef idx="2">
              <a:schemeClr val="accent5">
                <a:tint val="40000"/>
                <a:alpha val="90000"/>
                <a:hueOff val="-10740482"/>
                <a:satOff val="48253"/>
                <a:lumOff val="3317"/>
                <a:alphaOff val="0"/>
              </a:schemeClr>
            </a:effectRef>
            <a:fontRef idx="minor">
              <a:schemeClr val="dk1">
                <a:hueOff val="0"/>
                <a:satOff val="0"/>
                <a:lumOff val="0"/>
                <a:alphaOff val="0"/>
              </a:schemeClr>
            </a:fontRef>
          </xdr:style>
          <xdr:txBody>
            <a:bodyPr spcFirstLastPara="0" vert="horz" wrap="square" lIns="48151" tIns="48151" rIns="48151" bIns="48151" numCol="1" spcCol="1270" anchor="ctr" anchorCtr="0">
              <a:noAutofit/>
            </a:bodyPr>
            <a:lstStyle/>
            <a:p>
              <a:pPr marL="228600" lvl="1" indent="-228600" algn="ctr" defTabSz="889000">
                <a:lnSpc>
                  <a:spcPct val="90000"/>
                </a:lnSpc>
                <a:spcBef>
                  <a:spcPct val="0"/>
                </a:spcBef>
                <a:spcAft>
                  <a:spcPct val="15000"/>
                </a:spcAft>
                <a:buChar char="••"/>
              </a:pPr>
              <a:fld id="{7F589D2C-B904-454E-A3BC-B60DCD915FE5}" type="TxLink">
                <a:rPr lang="en-US" sz="1100" b="0" i="0" u="none" strike="noStrike" kern="1200">
                  <a:solidFill>
                    <a:srgbClr val="000000"/>
                  </a:solidFill>
                  <a:latin typeface="Calibri"/>
                </a:rPr>
                <a:pPr marL="228600" lvl="1" indent="-228600" algn="ctr" defTabSz="889000">
                  <a:lnSpc>
                    <a:spcPct val="90000"/>
                  </a:lnSpc>
                  <a:spcBef>
                    <a:spcPct val="0"/>
                  </a:spcBef>
                  <a:spcAft>
                    <a:spcPct val="15000"/>
                  </a:spcAft>
                  <a:buChar char="••"/>
                </a:pPr>
                <a:t> </a:t>
              </a:fld>
              <a:endParaRPr lang="fr-FR" sz="2000" b="1" kern="1200">
                <a:solidFill>
                  <a:schemeClr val="accent3">
                    <a:lumMod val="75000"/>
                  </a:schemeClr>
                </a:solidFill>
              </a:endParaRPr>
            </a:p>
          </xdr:txBody>
        </xdr:sp>
        <xdr:sp macro="" textlink="'DONNEES GENERIQUES A REMPLIR'!E52">
          <xdr:nvSpPr>
            <xdr:cNvPr id="14" name="Forme libre 13"/>
            <xdr:cNvSpPr/>
          </xdr:nvSpPr>
          <xdr:spPr>
            <a:xfrm>
              <a:off x="4310435" y="3998570"/>
              <a:ext cx="1890320" cy="360000"/>
            </a:xfrm>
            <a:custGeom>
              <a:avLst/>
              <a:gdLst>
                <a:gd name="connsiteX0" fmla="*/ 117590 w 1896035"/>
                <a:gd name="connsiteY0" fmla="*/ 0 h 705523"/>
                <a:gd name="connsiteX1" fmla="*/ 1896035 w 1896035"/>
                <a:gd name="connsiteY1" fmla="*/ 0 h 705523"/>
                <a:gd name="connsiteX2" fmla="*/ 1896035 w 1896035"/>
                <a:gd name="connsiteY2" fmla="*/ 0 h 705523"/>
                <a:gd name="connsiteX3" fmla="*/ 1896035 w 1896035"/>
                <a:gd name="connsiteY3" fmla="*/ 587933 h 705523"/>
                <a:gd name="connsiteX4" fmla="*/ 1778445 w 1896035"/>
                <a:gd name="connsiteY4" fmla="*/ 705523 h 705523"/>
                <a:gd name="connsiteX5" fmla="*/ 0 w 1896035"/>
                <a:gd name="connsiteY5" fmla="*/ 705523 h 705523"/>
                <a:gd name="connsiteX6" fmla="*/ 0 w 1896035"/>
                <a:gd name="connsiteY6" fmla="*/ 705523 h 705523"/>
                <a:gd name="connsiteX7" fmla="*/ 0 w 1896035"/>
                <a:gd name="connsiteY7" fmla="*/ 117590 h 705523"/>
                <a:gd name="connsiteX8" fmla="*/ 117590 w 1896035"/>
                <a:gd name="connsiteY8" fmla="*/ 0 h 7055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05523">
                  <a:moveTo>
                    <a:pt x="117590" y="0"/>
                  </a:moveTo>
                  <a:lnTo>
                    <a:pt x="1896035" y="0"/>
                  </a:lnTo>
                  <a:lnTo>
                    <a:pt x="1896035" y="0"/>
                  </a:lnTo>
                  <a:lnTo>
                    <a:pt x="1896035" y="587933"/>
                  </a:lnTo>
                  <a:cubicBezTo>
                    <a:pt x="1896035" y="652876"/>
                    <a:pt x="1843388" y="705523"/>
                    <a:pt x="1778445" y="705523"/>
                  </a:cubicBezTo>
                  <a:lnTo>
                    <a:pt x="0" y="705523"/>
                  </a:lnTo>
                  <a:lnTo>
                    <a:pt x="0" y="705523"/>
                  </a:lnTo>
                  <a:lnTo>
                    <a:pt x="0" y="117590"/>
                  </a:lnTo>
                  <a:cubicBezTo>
                    <a:pt x="0" y="52647"/>
                    <a:pt x="52647" y="0"/>
                    <a:pt x="117590" y="0"/>
                  </a:cubicBezTo>
                  <a:close/>
                </a:path>
              </a:pathLst>
            </a:custGeom>
            <a:solidFill>
              <a:schemeClr val="accent2">
                <a:lumMod val="20000"/>
                <a:lumOff val="80000"/>
                <a:alpha val="90000"/>
              </a:schemeClr>
            </a:solidFill>
            <a:ln>
              <a:solidFill>
                <a:schemeClr val="accent4">
                  <a:lumMod val="20000"/>
                  <a:lumOff val="80000"/>
                  <a:alpha val="90000"/>
                </a:schemeClr>
              </a:solidFill>
            </a:ln>
          </xdr:spPr>
          <xdr:style>
            <a:lnRef idx="1">
              <a:schemeClr val="accent5">
                <a:tint val="40000"/>
                <a:alpha val="90000"/>
                <a:hueOff val="0"/>
                <a:satOff val="0"/>
                <a:lumOff val="0"/>
                <a:alphaOff val="0"/>
              </a:schemeClr>
            </a:lnRef>
            <a:fillRef idx="1">
              <a:schemeClr val="accent5">
                <a:tint val="40000"/>
                <a:alpha val="90000"/>
                <a:hueOff val="0"/>
                <a:satOff val="0"/>
                <a:lumOff val="0"/>
                <a:alphaOff val="0"/>
              </a:schemeClr>
            </a:fillRef>
            <a:effectRef idx="2">
              <a:schemeClr val="accent5">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47141" tIns="47141" rIns="47141" bIns="47141" numCol="1" spcCol="1270" anchor="ctr" anchorCtr="0">
              <a:noAutofit/>
            </a:bodyPr>
            <a:lstStyle/>
            <a:p>
              <a:pPr marL="228600" lvl="1" indent="-228600" algn="ctr" defTabSz="889000">
                <a:lnSpc>
                  <a:spcPct val="90000"/>
                </a:lnSpc>
                <a:spcBef>
                  <a:spcPct val="0"/>
                </a:spcBef>
                <a:spcAft>
                  <a:spcPct val="15000"/>
                </a:spcAft>
                <a:buChar char="••"/>
              </a:pPr>
              <a:fld id="{46DBDD25-1DE7-4DBC-B635-51D1C655EDC1}" type="TxLink">
                <a:rPr lang="en-US" sz="1100" b="0" i="0" u="none" strike="noStrike" kern="1200">
                  <a:solidFill>
                    <a:srgbClr val="000000"/>
                  </a:solidFill>
                  <a:latin typeface="Calibri"/>
                </a:rPr>
                <a:pPr marL="228600" lvl="1" indent="-228600" algn="ctr" defTabSz="889000">
                  <a:lnSpc>
                    <a:spcPct val="90000"/>
                  </a:lnSpc>
                  <a:spcBef>
                    <a:spcPct val="0"/>
                  </a:spcBef>
                  <a:spcAft>
                    <a:spcPct val="15000"/>
                  </a:spcAft>
                  <a:buChar char="••"/>
                </a:pPr>
                <a:t> </a:t>
              </a:fld>
              <a:endParaRPr lang="fr-FR" sz="2000" b="1" kern="1200">
                <a:solidFill>
                  <a:schemeClr val="accent3">
                    <a:lumMod val="75000"/>
                  </a:schemeClr>
                </a:solidFill>
              </a:endParaRPr>
            </a:p>
          </xdr:txBody>
        </xdr:sp>
        <xdr:grpSp>
          <xdr:nvGrpSpPr>
            <xdr:cNvPr id="15" name="Groupe 14"/>
            <xdr:cNvGrpSpPr/>
          </xdr:nvGrpSpPr>
          <xdr:grpSpPr>
            <a:xfrm>
              <a:off x="3313137" y="3462618"/>
              <a:ext cx="2891054" cy="2198054"/>
              <a:chOff x="3303322" y="30110514"/>
              <a:chExt cx="2906890" cy="2198054"/>
            </a:xfrm>
          </xdr:grpSpPr>
          <xdr:sp macro="" textlink="'DONNEES GENERIQUES A REMPLIR'!D52">
            <xdr:nvSpPr>
              <xdr:cNvPr id="16" name="Forme libre 15"/>
              <xdr:cNvSpPr/>
            </xdr:nvSpPr>
            <xdr:spPr>
              <a:xfrm>
                <a:off x="4306078" y="30256260"/>
                <a:ext cx="1896035" cy="360000"/>
              </a:xfrm>
              <a:custGeom>
                <a:avLst/>
                <a:gdLst>
                  <a:gd name="connsiteX0" fmla="*/ 117590 w 1896035"/>
                  <a:gd name="connsiteY0" fmla="*/ 0 h 705523"/>
                  <a:gd name="connsiteX1" fmla="*/ 1896035 w 1896035"/>
                  <a:gd name="connsiteY1" fmla="*/ 0 h 705523"/>
                  <a:gd name="connsiteX2" fmla="*/ 1896035 w 1896035"/>
                  <a:gd name="connsiteY2" fmla="*/ 0 h 705523"/>
                  <a:gd name="connsiteX3" fmla="*/ 1896035 w 1896035"/>
                  <a:gd name="connsiteY3" fmla="*/ 587933 h 705523"/>
                  <a:gd name="connsiteX4" fmla="*/ 1778445 w 1896035"/>
                  <a:gd name="connsiteY4" fmla="*/ 705523 h 705523"/>
                  <a:gd name="connsiteX5" fmla="*/ 0 w 1896035"/>
                  <a:gd name="connsiteY5" fmla="*/ 705523 h 705523"/>
                  <a:gd name="connsiteX6" fmla="*/ 0 w 1896035"/>
                  <a:gd name="connsiteY6" fmla="*/ 705523 h 705523"/>
                  <a:gd name="connsiteX7" fmla="*/ 0 w 1896035"/>
                  <a:gd name="connsiteY7" fmla="*/ 117590 h 705523"/>
                  <a:gd name="connsiteX8" fmla="*/ 117590 w 1896035"/>
                  <a:gd name="connsiteY8" fmla="*/ 0 h 7055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05523">
                    <a:moveTo>
                      <a:pt x="117590" y="0"/>
                    </a:moveTo>
                    <a:lnTo>
                      <a:pt x="1896035" y="0"/>
                    </a:lnTo>
                    <a:lnTo>
                      <a:pt x="1896035" y="0"/>
                    </a:lnTo>
                    <a:lnTo>
                      <a:pt x="1896035" y="587933"/>
                    </a:lnTo>
                    <a:cubicBezTo>
                      <a:pt x="1896035" y="652876"/>
                      <a:pt x="1843388" y="705523"/>
                      <a:pt x="1778445" y="705523"/>
                    </a:cubicBezTo>
                    <a:lnTo>
                      <a:pt x="0" y="705523"/>
                    </a:lnTo>
                    <a:lnTo>
                      <a:pt x="0" y="705523"/>
                    </a:lnTo>
                    <a:lnTo>
                      <a:pt x="0" y="117590"/>
                    </a:lnTo>
                    <a:cubicBezTo>
                      <a:pt x="0" y="52647"/>
                      <a:pt x="52647" y="0"/>
                      <a:pt x="117590" y="0"/>
                    </a:cubicBezTo>
                    <a:close/>
                  </a:path>
                </a:pathLst>
              </a:custGeom>
              <a:solidFill>
                <a:schemeClr val="accent2">
                  <a:lumMod val="20000"/>
                  <a:lumOff val="80000"/>
                  <a:alpha val="90000"/>
                </a:schemeClr>
              </a:solidFill>
              <a:ln>
                <a:solidFill>
                  <a:schemeClr val="accent4">
                    <a:lumMod val="20000"/>
                    <a:lumOff val="80000"/>
                    <a:alpha val="90000"/>
                  </a:schemeClr>
                </a:solidFill>
              </a:ln>
            </xdr:spPr>
            <xdr:style>
              <a:lnRef idx="1">
                <a:schemeClr val="accent5">
                  <a:tint val="40000"/>
                  <a:alpha val="90000"/>
                  <a:hueOff val="0"/>
                  <a:satOff val="0"/>
                  <a:lumOff val="0"/>
                  <a:alphaOff val="0"/>
                </a:schemeClr>
              </a:lnRef>
              <a:fillRef idx="1">
                <a:schemeClr val="accent5">
                  <a:tint val="40000"/>
                  <a:alpha val="90000"/>
                  <a:hueOff val="0"/>
                  <a:satOff val="0"/>
                  <a:lumOff val="0"/>
                  <a:alphaOff val="0"/>
                </a:schemeClr>
              </a:fillRef>
              <a:effectRef idx="2">
                <a:schemeClr val="accent5">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47141" tIns="47141" rIns="47141" bIns="47141" numCol="1" spcCol="1270" anchor="ctr" anchorCtr="0">
                <a:noAutofit/>
              </a:bodyPr>
              <a:lstStyle/>
              <a:p>
                <a:pPr marL="228600" lvl="1" indent="-228600" algn="ctr" defTabSz="889000">
                  <a:lnSpc>
                    <a:spcPct val="90000"/>
                  </a:lnSpc>
                  <a:spcBef>
                    <a:spcPct val="0"/>
                  </a:spcBef>
                  <a:spcAft>
                    <a:spcPct val="15000"/>
                  </a:spcAft>
                  <a:buChar char="••"/>
                </a:pPr>
                <a:fld id="{EE9B342C-96D3-4E79-B558-FC53E02CF038}" type="TxLink">
                  <a:rPr lang="en-US" sz="1100" b="0" i="0" u="none" strike="noStrike" kern="1200">
                    <a:solidFill>
                      <a:srgbClr val="000000"/>
                    </a:solidFill>
                    <a:latin typeface="Calibri"/>
                  </a:rPr>
                  <a:pPr marL="228600" lvl="1" indent="-228600" algn="ctr" defTabSz="889000">
                    <a:lnSpc>
                      <a:spcPct val="90000"/>
                    </a:lnSpc>
                    <a:spcBef>
                      <a:spcPct val="0"/>
                    </a:spcBef>
                    <a:spcAft>
                      <a:spcPct val="15000"/>
                    </a:spcAft>
                    <a:buChar char="••"/>
                  </a:pPr>
                  <a:t> </a:t>
                </a:fld>
                <a:endParaRPr lang="fr-FR" sz="2000" b="1" kern="1200">
                  <a:solidFill>
                    <a:schemeClr val="tx2">
                      <a:lumMod val="75000"/>
                    </a:schemeClr>
                  </a:solidFill>
                </a:endParaRPr>
              </a:p>
            </xdr:txBody>
          </xdr:sp>
          <xdr:sp macro="" textlink="'DONNEES GENERIQUES A REMPLIR'!F52">
            <xdr:nvSpPr>
              <xdr:cNvPr id="17" name="Forme libre 16"/>
              <xdr:cNvSpPr/>
            </xdr:nvSpPr>
            <xdr:spPr>
              <a:xfrm>
                <a:off x="3303322" y="30110514"/>
                <a:ext cx="1008701" cy="1023706"/>
              </a:xfrm>
              <a:custGeom>
                <a:avLst/>
                <a:gdLst>
                  <a:gd name="connsiteX0" fmla="*/ 0 w 1264023"/>
                  <a:gd name="connsiteY0" fmla="*/ 200949 h 1205672"/>
                  <a:gd name="connsiteX1" fmla="*/ 200949 w 1264023"/>
                  <a:gd name="connsiteY1" fmla="*/ 0 h 1205672"/>
                  <a:gd name="connsiteX2" fmla="*/ 1063074 w 1264023"/>
                  <a:gd name="connsiteY2" fmla="*/ 0 h 1205672"/>
                  <a:gd name="connsiteX3" fmla="*/ 1264023 w 1264023"/>
                  <a:gd name="connsiteY3" fmla="*/ 200949 h 1205672"/>
                  <a:gd name="connsiteX4" fmla="*/ 1264023 w 1264023"/>
                  <a:gd name="connsiteY4" fmla="*/ 1004723 h 1205672"/>
                  <a:gd name="connsiteX5" fmla="*/ 1063074 w 1264023"/>
                  <a:gd name="connsiteY5" fmla="*/ 1205672 h 1205672"/>
                  <a:gd name="connsiteX6" fmla="*/ 200949 w 1264023"/>
                  <a:gd name="connsiteY6" fmla="*/ 1205672 h 1205672"/>
                  <a:gd name="connsiteX7" fmla="*/ 0 w 1264023"/>
                  <a:gd name="connsiteY7" fmla="*/ 1004723 h 1205672"/>
                  <a:gd name="connsiteX8" fmla="*/ 0 w 1264023"/>
                  <a:gd name="connsiteY8" fmla="*/ 200949 h 12056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264023" h="1205672">
                    <a:moveTo>
                      <a:pt x="0" y="200949"/>
                    </a:moveTo>
                    <a:cubicBezTo>
                      <a:pt x="0" y="89968"/>
                      <a:pt x="89968" y="0"/>
                      <a:pt x="200949" y="0"/>
                    </a:cubicBezTo>
                    <a:lnTo>
                      <a:pt x="1063074" y="0"/>
                    </a:lnTo>
                    <a:cubicBezTo>
                      <a:pt x="1174055" y="0"/>
                      <a:pt x="1264023" y="89968"/>
                      <a:pt x="1264023" y="200949"/>
                    </a:cubicBezTo>
                    <a:lnTo>
                      <a:pt x="1264023" y="1004723"/>
                    </a:lnTo>
                    <a:cubicBezTo>
                      <a:pt x="1264023" y="1115704"/>
                      <a:pt x="1174055" y="1205672"/>
                      <a:pt x="1063074" y="1205672"/>
                    </a:cubicBezTo>
                    <a:lnTo>
                      <a:pt x="200949" y="1205672"/>
                    </a:lnTo>
                    <a:cubicBezTo>
                      <a:pt x="89968" y="1205672"/>
                      <a:pt x="0" y="1115704"/>
                      <a:pt x="0" y="1004723"/>
                    </a:cubicBezTo>
                    <a:lnTo>
                      <a:pt x="0" y="200949"/>
                    </a:lnTo>
                    <a:close/>
                  </a:path>
                </a:pathLst>
              </a:custGeom>
              <a:solidFill>
                <a:schemeClr val="accent2">
                  <a:lumMod val="75000"/>
                </a:schemeClr>
              </a:solidFill>
            </xdr:spPr>
            <xdr:style>
              <a:lnRef idx="0">
                <a:schemeClr val="lt1">
                  <a:hueOff val="0"/>
                  <a:satOff val="0"/>
                  <a:lumOff val="0"/>
                  <a:alphaOff val="0"/>
                </a:schemeClr>
              </a:lnRef>
              <a:fillRef idx="3">
                <a:schemeClr val="accent5">
                  <a:hueOff val="0"/>
                  <a:satOff val="0"/>
                  <a:lumOff val="0"/>
                  <a:alphaOff val="0"/>
                </a:schemeClr>
              </a:fillRef>
              <a:effectRef idx="3">
                <a:schemeClr val="accent5">
                  <a:hueOff val="0"/>
                  <a:satOff val="0"/>
                  <a:lumOff val="0"/>
                  <a:alphaOff val="0"/>
                </a:schemeClr>
              </a:effectRef>
              <a:fontRef idx="minor">
                <a:schemeClr val="lt1"/>
              </a:fontRef>
            </xdr:style>
            <xdr:txBody>
              <a:bodyPr spcFirstLastPara="0" vert="horz" wrap="square" lIns="142676" tIns="100766" rIns="142676" bIns="100766" numCol="1" spcCol="1270" anchor="ctr" anchorCtr="0">
                <a:noAutofit/>
              </a:bodyPr>
              <a:lstStyle/>
              <a:p>
                <a:pPr lvl="0" algn="r" defTabSz="977900">
                  <a:lnSpc>
                    <a:spcPct val="90000"/>
                  </a:lnSpc>
                  <a:spcBef>
                    <a:spcPct val="0"/>
                  </a:spcBef>
                  <a:spcAft>
                    <a:spcPct val="35000"/>
                  </a:spcAft>
                </a:pPr>
                <a:fld id="{970BC215-A76B-487F-BC98-4C5374052024}" type="TxLink">
                  <a:rPr lang="en-US" sz="1100" b="1" i="0" u="none" strike="noStrike" kern="1200">
                    <a:solidFill>
                      <a:schemeClr val="bg1"/>
                    </a:solidFill>
                    <a:latin typeface="Calibri"/>
                  </a:rPr>
                  <a:pPr lvl="0" algn="r" defTabSz="977900">
                    <a:lnSpc>
                      <a:spcPct val="90000"/>
                    </a:lnSpc>
                    <a:spcBef>
                      <a:spcPct val="0"/>
                    </a:spcBef>
                    <a:spcAft>
                      <a:spcPct val="35000"/>
                    </a:spcAft>
                  </a:pPr>
                  <a:t>0</a:t>
                </a:fld>
                <a:endParaRPr lang="en-US" b="1" kern="1200">
                  <a:solidFill>
                    <a:schemeClr val="bg1"/>
                  </a:solidFill>
                </a:endParaRPr>
              </a:p>
            </xdr:txBody>
          </xdr:sp>
          <xdr:sp macro="" textlink="'DONNEES GENERIQUES A REMPLIR'!D53">
            <xdr:nvSpPr>
              <xdr:cNvPr id="18" name="Forme libre 17"/>
              <xdr:cNvSpPr/>
            </xdr:nvSpPr>
            <xdr:spPr>
              <a:xfrm>
                <a:off x="4335279" y="31467823"/>
                <a:ext cx="1874933" cy="354568"/>
              </a:xfrm>
              <a:custGeom>
                <a:avLst/>
                <a:gdLst>
                  <a:gd name="connsiteX0" fmla="*/ 121038 w 1896035"/>
                  <a:gd name="connsiteY0" fmla="*/ 0 h 726212"/>
                  <a:gd name="connsiteX1" fmla="*/ 1896035 w 1896035"/>
                  <a:gd name="connsiteY1" fmla="*/ 0 h 726212"/>
                  <a:gd name="connsiteX2" fmla="*/ 1896035 w 1896035"/>
                  <a:gd name="connsiteY2" fmla="*/ 0 h 726212"/>
                  <a:gd name="connsiteX3" fmla="*/ 1896035 w 1896035"/>
                  <a:gd name="connsiteY3" fmla="*/ 605174 h 726212"/>
                  <a:gd name="connsiteX4" fmla="*/ 1774997 w 1896035"/>
                  <a:gd name="connsiteY4" fmla="*/ 726212 h 726212"/>
                  <a:gd name="connsiteX5" fmla="*/ 0 w 1896035"/>
                  <a:gd name="connsiteY5" fmla="*/ 726212 h 726212"/>
                  <a:gd name="connsiteX6" fmla="*/ 0 w 1896035"/>
                  <a:gd name="connsiteY6" fmla="*/ 726212 h 726212"/>
                  <a:gd name="connsiteX7" fmla="*/ 0 w 1896035"/>
                  <a:gd name="connsiteY7" fmla="*/ 121038 h 726212"/>
                  <a:gd name="connsiteX8" fmla="*/ 121038 w 1896035"/>
                  <a:gd name="connsiteY8" fmla="*/ 0 h 7262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26212">
                    <a:moveTo>
                      <a:pt x="121038" y="0"/>
                    </a:moveTo>
                    <a:lnTo>
                      <a:pt x="1896035" y="0"/>
                    </a:lnTo>
                    <a:lnTo>
                      <a:pt x="1896035" y="0"/>
                    </a:lnTo>
                    <a:lnTo>
                      <a:pt x="1896035" y="605174"/>
                    </a:lnTo>
                    <a:cubicBezTo>
                      <a:pt x="1896035" y="672021"/>
                      <a:pt x="1841844" y="726212"/>
                      <a:pt x="1774997" y="726212"/>
                    </a:cubicBezTo>
                    <a:lnTo>
                      <a:pt x="0" y="726212"/>
                    </a:lnTo>
                    <a:lnTo>
                      <a:pt x="0" y="726212"/>
                    </a:lnTo>
                    <a:lnTo>
                      <a:pt x="0" y="121038"/>
                    </a:lnTo>
                    <a:cubicBezTo>
                      <a:pt x="0" y="54191"/>
                      <a:pt x="54191" y="0"/>
                      <a:pt x="121038" y="0"/>
                    </a:cubicBezTo>
                    <a:close/>
                  </a:path>
                </a:pathLst>
              </a:custGeom>
            </xdr:spPr>
            <xdr:style>
              <a:lnRef idx="1">
                <a:schemeClr val="accent5">
                  <a:tint val="40000"/>
                  <a:alpha val="90000"/>
                  <a:hueOff val="-10740482"/>
                  <a:satOff val="48253"/>
                  <a:lumOff val="3317"/>
                  <a:alphaOff val="0"/>
                </a:schemeClr>
              </a:lnRef>
              <a:fillRef idx="1">
                <a:schemeClr val="accent5">
                  <a:tint val="40000"/>
                  <a:alpha val="90000"/>
                  <a:hueOff val="-10740482"/>
                  <a:satOff val="48253"/>
                  <a:lumOff val="3317"/>
                  <a:alphaOff val="0"/>
                </a:schemeClr>
              </a:fillRef>
              <a:effectRef idx="2">
                <a:schemeClr val="accent5">
                  <a:tint val="40000"/>
                  <a:alpha val="90000"/>
                  <a:hueOff val="-10740482"/>
                  <a:satOff val="48253"/>
                  <a:lumOff val="3317"/>
                  <a:alphaOff val="0"/>
                </a:schemeClr>
              </a:effectRef>
              <a:fontRef idx="minor">
                <a:schemeClr val="dk1">
                  <a:hueOff val="0"/>
                  <a:satOff val="0"/>
                  <a:lumOff val="0"/>
                  <a:alphaOff val="0"/>
                </a:schemeClr>
              </a:fontRef>
            </xdr:style>
            <xdr:txBody>
              <a:bodyPr spcFirstLastPara="0" vert="horz" wrap="square" lIns="48151" tIns="48151" rIns="48151" bIns="48151" numCol="1" spcCol="1270" anchor="ctr" anchorCtr="0">
                <a:noAutofit/>
              </a:bodyPr>
              <a:lstStyle/>
              <a:p>
                <a:pPr marL="228600" lvl="1" indent="-228600" algn="ctr" defTabSz="889000">
                  <a:lnSpc>
                    <a:spcPct val="90000"/>
                  </a:lnSpc>
                  <a:spcBef>
                    <a:spcPct val="0"/>
                  </a:spcBef>
                  <a:spcAft>
                    <a:spcPct val="15000"/>
                  </a:spcAft>
                  <a:buChar char="••"/>
                </a:pPr>
                <a:fld id="{8F15F142-1102-4456-94F2-5B8687DD9AD1}" type="TxLink">
                  <a:rPr lang="en-US" sz="1100" b="0" i="0" u="none" strike="noStrike" kern="1200">
                    <a:solidFill>
                      <a:srgbClr val="000000"/>
                    </a:solidFill>
                    <a:latin typeface="Calibri"/>
                  </a:rPr>
                  <a:pPr marL="228600" lvl="1" indent="-228600" algn="ctr" defTabSz="889000">
                    <a:lnSpc>
                      <a:spcPct val="90000"/>
                    </a:lnSpc>
                    <a:spcBef>
                      <a:spcPct val="0"/>
                    </a:spcBef>
                    <a:spcAft>
                      <a:spcPct val="15000"/>
                    </a:spcAft>
                    <a:buChar char="••"/>
                  </a:pPr>
                  <a:t> </a:t>
                </a:fld>
                <a:endParaRPr lang="fr-FR" sz="2000" b="1" kern="1200">
                  <a:solidFill>
                    <a:schemeClr val="tx2">
                      <a:lumMod val="75000"/>
                    </a:schemeClr>
                  </a:solidFill>
                </a:endParaRPr>
              </a:p>
            </xdr:txBody>
          </xdr:sp>
          <xdr:sp macro="" textlink="'DONNEES GENERIQUES A REMPLIR'!F53">
            <xdr:nvSpPr>
              <xdr:cNvPr id="19" name="Forme libre 18"/>
              <xdr:cNvSpPr/>
            </xdr:nvSpPr>
            <xdr:spPr>
              <a:xfrm>
                <a:off x="3326576" y="31342881"/>
                <a:ext cx="985446" cy="965687"/>
              </a:xfrm>
              <a:custGeom>
                <a:avLst/>
                <a:gdLst>
                  <a:gd name="connsiteX0" fmla="*/ 0 w 1264023"/>
                  <a:gd name="connsiteY0" fmla="*/ 200949 h 1205672"/>
                  <a:gd name="connsiteX1" fmla="*/ 200949 w 1264023"/>
                  <a:gd name="connsiteY1" fmla="*/ 0 h 1205672"/>
                  <a:gd name="connsiteX2" fmla="*/ 1063074 w 1264023"/>
                  <a:gd name="connsiteY2" fmla="*/ 0 h 1205672"/>
                  <a:gd name="connsiteX3" fmla="*/ 1264023 w 1264023"/>
                  <a:gd name="connsiteY3" fmla="*/ 200949 h 1205672"/>
                  <a:gd name="connsiteX4" fmla="*/ 1264023 w 1264023"/>
                  <a:gd name="connsiteY4" fmla="*/ 1004723 h 1205672"/>
                  <a:gd name="connsiteX5" fmla="*/ 1063074 w 1264023"/>
                  <a:gd name="connsiteY5" fmla="*/ 1205672 h 1205672"/>
                  <a:gd name="connsiteX6" fmla="*/ 200949 w 1264023"/>
                  <a:gd name="connsiteY6" fmla="*/ 1205672 h 1205672"/>
                  <a:gd name="connsiteX7" fmla="*/ 0 w 1264023"/>
                  <a:gd name="connsiteY7" fmla="*/ 1004723 h 1205672"/>
                  <a:gd name="connsiteX8" fmla="*/ 0 w 1264023"/>
                  <a:gd name="connsiteY8" fmla="*/ 200949 h 12056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264023" h="1205672">
                    <a:moveTo>
                      <a:pt x="0" y="200949"/>
                    </a:moveTo>
                    <a:cubicBezTo>
                      <a:pt x="0" y="89968"/>
                      <a:pt x="89968" y="0"/>
                      <a:pt x="200949" y="0"/>
                    </a:cubicBezTo>
                    <a:lnTo>
                      <a:pt x="1063074" y="0"/>
                    </a:lnTo>
                    <a:cubicBezTo>
                      <a:pt x="1174055" y="0"/>
                      <a:pt x="1264023" y="89968"/>
                      <a:pt x="1264023" y="200949"/>
                    </a:cubicBezTo>
                    <a:lnTo>
                      <a:pt x="1264023" y="1004723"/>
                    </a:lnTo>
                    <a:cubicBezTo>
                      <a:pt x="1264023" y="1115704"/>
                      <a:pt x="1174055" y="1205672"/>
                      <a:pt x="1063074" y="1205672"/>
                    </a:cubicBezTo>
                    <a:lnTo>
                      <a:pt x="200949" y="1205672"/>
                    </a:lnTo>
                    <a:cubicBezTo>
                      <a:pt x="89968" y="1205672"/>
                      <a:pt x="0" y="1115704"/>
                      <a:pt x="0" y="1004723"/>
                    </a:cubicBezTo>
                    <a:lnTo>
                      <a:pt x="0" y="200949"/>
                    </a:lnTo>
                    <a:close/>
                  </a:path>
                </a:pathLst>
              </a:custGeom>
            </xdr:spPr>
            <xdr:style>
              <a:lnRef idx="0">
                <a:schemeClr val="lt1">
                  <a:hueOff val="0"/>
                  <a:satOff val="0"/>
                  <a:lumOff val="0"/>
                  <a:alphaOff val="0"/>
                </a:schemeClr>
              </a:lnRef>
              <a:fillRef idx="3">
                <a:schemeClr val="accent5">
                  <a:hueOff val="-9933876"/>
                  <a:satOff val="39811"/>
                  <a:lumOff val="8628"/>
                  <a:alphaOff val="0"/>
                </a:schemeClr>
              </a:fillRef>
              <a:effectRef idx="3">
                <a:schemeClr val="accent5">
                  <a:hueOff val="-9933876"/>
                  <a:satOff val="39811"/>
                  <a:lumOff val="8628"/>
                  <a:alphaOff val="0"/>
                </a:schemeClr>
              </a:effectRef>
              <a:fontRef idx="minor">
                <a:schemeClr val="lt1"/>
              </a:fontRef>
            </xdr:style>
            <xdr:txBody>
              <a:bodyPr spcFirstLastPara="0" vert="horz" wrap="square" lIns="142676" tIns="100766" rIns="142676" bIns="100766" numCol="1" spcCol="1270" anchor="ctr" anchorCtr="0">
                <a:noAutofit/>
              </a:bodyPr>
              <a:lstStyle/>
              <a:p>
                <a:pPr lvl="0" algn="r" defTabSz="977900">
                  <a:lnSpc>
                    <a:spcPct val="90000"/>
                  </a:lnSpc>
                  <a:spcBef>
                    <a:spcPct val="0"/>
                  </a:spcBef>
                  <a:spcAft>
                    <a:spcPct val="35000"/>
                  </a:spcAft>
                </a:pPr>
                <a:fld id="{FABC9ABF-1C72-46DE-991C-3CCB292E0C1A}" type="TxLink">
                  <a:rPr lang="en-US" sz="1100" b="1" i="0" u="none" strike="noStrike" kern="1200">
                    <a:solidFill>
                      <a:schemeClr val="bg1"/>
                    </a:solidFill>
                    <a:latin typeface="Calibri"/>
                  </a:rPr>
                  <a:pPr lvl="0" algn="r" defTabSz="977900">
                    <a:lnSpc>
                      <a:spcPct val="90000"/>
                    </a:lnSpc>
                    <a:spcBef>
                      <a:spcPct val="0"/>
                    </a:spcBef>
                    <a:spcAft>
                      <a:spcPct val="35000"/>
                    </a:spcAft>
                  </a:pPr>
                  <a:t>0</a:t>
                </a:fld>
                <a:endParaRPr lang="fr-FR" sz="3200" b="1" kern="1200">
                  <a:solidFill>
                    <a:schemeClr val="bg1"/>
                  </a:solidFill>
                </a:endParaRPr>
              </a:p>
            </xdr:txBody>
          </xdr:sp>
        </xdr:grpSp>
      </xdr:grpSp>
      <xdr:sp macro="" textlink="">
        <xdr:nvSpPr>
          <xdr:cNvPr id="12" name="ZoneTexte 11"/>
          <xdr:cNvSpPr txBox="1"/>
        </xdr:nvSpPr>
        <xdr:spPr>
          <a:xfrm>
            <a:off x="2139246" y="83145112"/>
            <a:ext cx="246906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1200" b="1" i="0" u="none" strike="noStrike">
                <a:solidFill>
                  <a:srgbClr val="000000"/>
                </a:solidFill>
                <a:latin typeface="Calibri"/>
              </a:rPr>
              <a:t>Répartition temps partiel, temps plein du PNM</a:t>
            </a:r>
          </a:p>
        </xdr:txBody>
      </xdr:sp>
    </xdr:grpSp>
    <xdr:clientData/>
  </xdr:twoCellAnchor>
  <xdr:twoCellAnchor>
    <xdr:from>
      <xdr:col>1</xdr:col>
      <xdr:colOff>1028700</xdr:colOff>
      <xdr:row>111</xdr:row>
      <xdr:rowOff>285750</xdr:rowOff>
    </xdr:from>
    <xdr:to>
      <xdr:col>4</xdr:col>
      <xdr:colOff>152506</xdr:colOff>
      <xdr:row>112</xdr:row>
      <xdr:rowOff>9231</xdr:rowOff>
    </xdr:to>
    <xdr:grpSp>
      <xdr:nvGrpSpPr>
        <xdr:cNvPr id="20" name="Groupe 19"/>
        <xdr:cNvGrpSpPr/>
      </xdr:nvGrpSpPr>
      <xdr:grpSpPr>
        <a:xfrm>
          <a:off x="2133600" y="43900725"/>
          <a:ext cx="2581381" cy="999831"/>
          <a:chOff x="3143250" y="43091100"/>
          <a:chExt cx="2457556" cy="999831"/>
        </a:xfrm>
      </xdr:grpSpPr>
      <xdr:grpSp>
        <xdr:nvGrpSpPr>
          <xdr:cNvPr id="21" name="Groupe 20"/>
          <xdr:cNvGrpSpPr/>
        </xdr:nvGrpSpPr>
        <xdr:grpSpPr>
          <a:xfrm>
            <a:off x="3143250" y="43091100"/>
            <a:ext cx="2457556" cy="999831"/>
            <a:chOff x="7896225" y="43310175"/>
            <a:chExt cx="2457556" cy="999831"/>
          </a:xfrm>
        </xdr:grpSpPr>
        <xdr:pic>
          <xdr:nvPicPr>
            <xdr:cNvPr id="26" name="Image 25"/>
            <xdr:cNvPicPr>
              <a:picLocks noChangeAspect="1"/>
            </xdr:cNvPicPr>
          </xdr:nvPicPr>
          <xdr:blipFill>
            <a:blip xmlns:r="http://schemas.openxmlformats.org/officeDocument/2006/relationships" r:embed="rId4">
              <a:duotone>
                <a:schemeClr val="accent4">
                  <a:shade val="45000"/>
                  <a:satMod val="135000"/>
                </a:schemeClr>
                <a:prstClr val="white"/>
              </a:duotone>
              <a:extLst>
                <a:ext uri="{BEBA8EAE-BF5A-486C-A8C5-ECC9F3942E4B}">
                  <a14:imgProps xmlns:a14="http://schemas.microsoft.com/office/drawing/2010/main">
                    <a14:imgLayer r:embed="rId5">
                      <a14:imgEffect>
                        <a14:colorTemperature colorTemp="4700"/>
                      </a14:imgEffect>
                      <a14:imgEffect>
                        <a14:saturation sat="400000"/>
                      </a14:imgEffect>
                      <a14:imgEffect>
                        <a14:brightnessContrast contrast="40000"/>
                      </a14:imgEffect>
                    </a14:imgLayer>
                  </a14:imgProps>
                </a:ext>
              </a:extLst>
            </a:blip>
            <a:stretch>
              <a:fillRect/>
            </a:stretch>
          </xdr:blipFill>
          <xdr:spPr>
            <a:xfrm>
              <a:off x="9134475" y="43310175"/>
              <a:ext cx="1219306" cy="999831"/>
            </a:xfrm>
            <a:prstGeom prst="rect">
              <a:avLst/>
            </a:prstGeom>
          </xdr:spPr>
        </xdr:pic>
        <xdr:pic>
          <xdr:nvPicPr>
            <xdr:cNvPr id="27" name="Image 26"/>
            <xdr:cNvPicPr>
              <a:picLocks noChangeAspect="1"/>
            </xdr:cNvPicPr>
          </xdr:nvPicPr>
          <xdr:blipFill>
            <a:blip xmlns:r="http://schemas.openxmlformats.org/officeDocument/2006/relationships" r:embed="rId6"/>
            <a:stretch>
              <a:fillRect/>
            </a:stretch>
          </xdr:blipFill>
          <xdr:spPr>
            <a:xfrm>
              <a:off x="7896225" y="43310175"/>
              <a:ext cx="1207113" cy="999831"/>
            </a:xfrm>
            <a:prstGeom prst="rect">
              <a:avLst/>
            </a:prstGeom>
          </xdr:spPr>
        </xdr:pic>
      </xdr:grpSp>
      <xdr:sp macro="" textlink="'DONNEES GENERIQUES A REMPLIR'!$E$10">
        <xdr:nvSpPr>
          <xdr:cNvPr id="22" name="ZoneTexte 21"/>
          <xdr:cNvSpPr txBox="1"/>
        </xdr:nvSpPr>
        <xdr:spPr>
          <a:xfrm>
            <a:off x="4788708" y="43334828"/>
            <a:ext cx="32765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9E0D3D03-5140-8840-9E31-8C8816F2FB07}" type="TxLink">
              <a:rPr lang="en-US" sz="1100" b="0" i="0" u="none" strike="noStrike">
                <a:solidFill>
                  <a:srgbClr val="000000"/>
                </a:solidFill>
                <a:latin typeface="Calibri"/>
              </a:rPr>
              <a:pPr algn="ctr"/>
              <a:t> </a:t>
            </a:fld>
            <a:endParaRPr lang="fr-FR" sz="1200" b="1" i="0" u="none" strike="noStrike">
              <a:solidFill>
                <a:srgbClr val="000000"/>
              </a:solidFill>
              <a:latin typeface="Calibri"/>
            </a:endParaRPr>
          </a:p>
        </xdr:txBody>
      </xdr:sp>
      <xdr:sp macro="" textlink="'DONNEES GENERIQUES A REMPLIR'!$D$10">
        <xdr:nvSpPr>
          <xdr:cNvPr id="23" name="ZoneTexte 22"/>
          <xdr:cNvSpPr txBox="1"/>
        </xdr:nvSpPr>
        <xdr:spPr>
          <a:xfrm>
            <a:off x="3611717" y="43325303"/>
            <a:ext cx="32765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C5D4B5A6-AF3A-7543-BE99-AFC50241A292}" type="TxLink">
              <a:rPr lang="en-US" sz="1100" b="0" i="0" u="none" strike="noStrike">
                <a:solidFill>
                  <a:srgbClr val="000000"/>
                </a:solidFill>
                <a:latin typeface="Calibri"/>
              </a:rPr>
              <a:pPr algn="ctr"/>
              <a:t> </a:t>
            </a:fld>
            <a:endParaRPr lang="fr-FR" sz="1200" b="1" i="0" u="none" strike="noStrike">
              <a:solidFill>
                <a:srgbClr val="000000"/>
              </a:solidFill>
              <a:latin typeface="Calibri"/>
            </a:endParaRPr>
          </a:p>
        </xdr:txBody>
      </xdr:sp>
      <xdr:sp macro="" textlink="'DONNEES GENERIQUES A REMPLIR'!$H$10">
        <xdr:nvSpPr>
          <xdr:cNvPr id="24" name="ZoneTexte 23"/>
          <xdr:cNvSpPr txBox="1"/>
        </xdr:nvSpPr>
        <xdr:spPr>
          <a:xfrm>
            <a:off x="4676700" y="43678570"/>
            <a:ext cx="57999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C75DBBD5-D20E-784B-BF4D-0A26D500EAF8}" type="TxLink">
              <a:rPr lang="en-US" sz="1100" b="0" i="0" u="none" strike="noStrike">
                <a:solidFill>
                  <a:srgbClr val="000000"/>
                </a:solidFill>
                <a:latin typeface="Calibri"/>
              </a:rPr>
              <a:pPr algn="ctr"/>
              <a:t>#DIV/0!</a:t>
            </a:fld>
            <a:endParaRPr lang="fr-FR" sz="1200" b="1" i="0" u="none" strike="noStrike">
              <a:solidFill>
                <a:srgbClr val="000000"/>
              </a:solidFill>
              <a:latin typeface="Calibri"/>
            </a:endParaRPr>
          </a:p>
        </xdr:txBody>
      </xdr:sp>
      <xdr:sp macro="" textlink="'DONNEES GENERIQUES A REMPLIR'!$G$10">
        <xdr:nvSpPr>
          <xdr:cNvPr id="25" name="ZoneTexte 24"/>
          <xdr:cNvSpPr txBox="1"/>
        </xdr:nvSpPr>
        <xdr:spPr>
          <a:xfrm>
            <a:off x="3500349" y="43696009"/>
            <a:ext cx="5381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10E6CB3B-623A-824B-807D-A4C9E60B5A2D}" type="TxLink">
              <a:rPr lang="en-US" sz="1100" b="0" i="0" u="none" strike="noStrike">
                <a:solidFill>
                  <a:srgbClr val="000000"/>
                </a:solidFill>
                <a:latin typeface="Calibri"/>
              </a:rPr>
              <a:pPr algn="ctr"/>
              <a:t>#DIV/0!</a:t>
            </a:fld>
            <a:endParaRPr lang="fr-FR" sz="1200" b="1" i="0" u="none" strike="noStrike">
              <a:solidFill>
                <a:srgbClr val="000000"/>
              </a:solidFill>
              <a:latin typeface="Calibri"/>
            </a:endParaRPr>
          </a:p>
        </xdr:txBody>
      </xdr:sp>
    </xdr:grpSp>
    <xdr:clientData/>
  </xdr:twoCellAnchor>
  <xdr:twoCellAnchor editAs="oneCell">
    <xdr:from>
      <xdr:col>0</xdr:col>
      <xdr:colOff>0</xdr:colOff>
      <xdr:row>129</xdr:row>
      <xdr:rowOff>0</xdr:rowOff>
    </xdr:from>
    <xdr:to>
      <xdr:col>0</xdr:col>
      <xdr:colOff>304800</xdr:colOff>
      <xdr:row>129</xdr:row>
      <xdr:rowOff>304800</xdr:rowOff>
    </xdr:to>
    <xdr:sp macro="" textlink="">
      <xdr:nvSpPr>
        <xdr:cNvPr id="29" name="AutoShape 3" descr="Résultat de recherche d'images pour &quot;picto infirmier&quot;"/>
        <xdr:cNvSpPr>
          <a:spLocks noChangeAspect="1" noChangeArrowheads="1"/>
        </xdr:cNvSpPr>
      </xdr:nvSpPr>
      <xdr:spPr bwMode="auto">
        <a:xfrm>
          <a:off x="0" y="58874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689329</xdr:colOff>
      <xdr:row>135</xdr:row>
      <xdr:rowOff>55723</xdr:rowOff>
    </xdr:from>
    <xdr:to>
      <xdr:col>5</xdr:col>
      <xdr:colOff>873</xdr:colOff>
      <xdr:row>135</xdr:row>
      <xdr:rowOff>1072612</xdr:rowOff>
    </xdr:to>
    <xdr:grpSp>
      <xdr:nvGrpSpPr>
        <xdr:cNvPr id="30" name="Groupe 29"/>
        <xdr:cNvGrpSpPr/>
      </xdr:nvGrpSpPr>
      <xdr:grpSpPr>
        <a:xfrm>
          <a:off x="2918179" y="63977998"/>
          <a:ext cx="2769119" cy="1016889"/>
          <a:chOff x="3267074" y="27536774"/>
          <a:chExt cx="2242170" cy="1085850"/>
        </a:xfrm>
      </xdr:grpSpPr>
      <xdr:grpSp>
        <xdr:nvGrpSpPr>
          <xdr:cNvPr id="31" name="Groupe 30"/>
          <xdr:cNvGrpSpPr/>
        </xdr:nvGrpSpPr>
        <xdr:grpSpPr>
          <a:xfrm>
            <a:off x="3267074" y="27536774"/>
            <a:ext cx="2242170" cy="1085850"/>
            <a:chOff x="7439024" y="27565349"/>
            <a:chExt cx="2242170" cy="1085850"/>
          </a:xfrm>
        </xdr:grpSpPr>
        <xdr:pic>
          <xdr:nvPicPr>
            <xdr:cNvPr id="33" name="Image 32" descr="Afficher l'image d'origine"/>
            <xdr:cNvPicPr>
              <a:picLocks noChangeAspect="1" noChangeArrowheads="1"/>
            </xdr:cNvPicPr>
          </xdr:nvPicPr>
          <xdr:blipFill>
            <a:blip xmlns:r="http://schemas.openxmlformats.org/officeDocument/2006/relationships" r:embed="rId7" cstate="print">
              <a:duotone>
                <a:prstClr val="black"/>
                <a:schemeClr val="accent4">
                  <a:tint val="45000"/>
                  <a:satMod val="400000"/>
                </a:schemeClr>
              </a:duotone>
              <a:extLst>
                <a:ext uri="{BEBA8EAE-BF5A-486C-A8C5-ECC9F3942E4B}">
                  <a14:imgProps xmlns:a14="http://schemas.microsoft.com/office/drawing/2010/main">
                    <a14:imgLayer r:embed="rId8">
                      <a14:imgEffect>
                        <a14:colorTemperature colorTemp="4700"/>
                      </a14:imgEffect>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8604869" y="27565349"/>
              <a:ext cx="1076325" cy="10763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4" name="Image 33" descr="Afficher l'image d'origine"/>
            <xdr:cNvPicPr>
              <a:picLocks noChangeAspect="1" noChangeArrowheads="1"/>
            </xdr:cNvPicPr>
          </xdr:nvPicPr>
          <xdr:blipFill>
            <a:blip xmlns:r="http://schemas.openxmlformats.org/officeDocument/2006/relationships" r:embed="rId7" cstate="print">
              <a:duotone>
                <a:schemeClr val="accent3">
                  <a:shade val="45000"/>
                  <a:satMod val="135000"/>
                </a:schemeClr>
                <a:prstClr val="white"/>
              </a:duotone>
              <a:extLst>
                <a:ext uri="{BEBA8EAE-BF5A-486C-A8C5-ECC9F3942E4B}">
                  <a14:imgProps xmlns:a14="http://schemas.microsoft.com/office/drawing/2010/main">
                    <a14:imgLayer r:embed="rId8">
                      <a14:imgEffect>
                        <a14:colorTemperature colorTemp="4700"/>
                      </a14:imgEffect>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7439024" y="27574874"/>
              <a:ext cx="1076325" cy="1076325"/>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E$38">
          <xdr:nvSpPr>
            <xdr:cNvPr id="35" name="ZoneTexte 34"/>
            <xdr:cNvSpPr txBox="1"/>
          </xdr:nvSpPr>
          <xdr:spPr>
            <a:xfrm>
              <a:off x="8690102" y="28152784"/>
              <a:ext cx="400506" cy="2992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21E11932-905E-E744-9968-E80CF22D4215}" type="TxLink">
                <a:rPr lang="en-US" sz="1200" b="1" i="0" u="none" strike="noStrike">
                  <a:solidFill>
                    <a:schemeClr val="bg1"/>
                  </a:solidFill>
                  <a:latin typeface="Calibri"/>
                </a:rPr>
                <a:pPr algn="ctr"/>
                <a:t> </a:t>
              </a:fld>
              <a:endParaRPr lang="fr-FR" sz="1800" b="1" i="0" u="none" strike="noStrike">
                <a:solidFill>
                  <a:schemeClr val="bg1"/>
                </a:solidFill>
                <a:latin typeface="Calibri"/>
              </a:endParaRPr>
            </a:p>
          </xdr:txBody>
        </xdr:sp>
      </xdr:grpSp>
      <xdr:sp macro="" textlink="'DONNEES GENERIQUES A REMPLIR'!$D$38">
        <xdr:nvSpPr>
          <xdr:cNvPr id="32" name="ZoneTexte 31"/>
          <xdr:cNvSpPr txBox="1"/>
        </xdr:nvSpPr>
        <xdr:spPr>
          <a:xfrm>
            <a:off x="3371850" y="28136849"/>
            <a:ext cx="379452" cy="2992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fld id="{8CB5940C-294B-1443-8425-EACC7FE885EF}" type="TxLink">
              <a:rPr lang="en-US" sz="1200" b="1" i="0" u="none" strike="noStrike">
                <a:solidFill>
                  <a:srgbClr val="000000"/>
                </a:solidFill>
                <a:latin typeface="Calibri"/>
                <a:ea typeface="+mn-ea"/>
                <a:cs typeface="+mn-cs"/>
              </a:rPr>
              <a:pPr marL="0" indent="0" algn="ctr"/>
              <a:t> </a:t>
            </a:fld>
            <a:endParaRPr lang="fr-FR" sz="1200" b="1" i="0" u="none" strike="noStrike">
              <a:solidFill>
                <a:srgbClr val="000000"/>
              </a:solidFill>
              <a:latin typeface="Calibri"/>
              <a:ea typeface="+mn-ea"/>
              <a:cs typeface="+mn-cs"/>
            </a:endParaRPr>
          </a:p>
        </xdr:txBody>
      </xdr:sp>
    </xdr:grpSp>
    <xdr:clientData/>
  </xdr:twoCellAnchor>
  <xdr:twoCellAnchor>
    <xdr:from>
      <xdr:col>0</xdr:col>
      <xdr:colOff>51525</xdr:colOff>
      <xdr:row>139</xdr:row>
      <xdr:rowOff>82730</xdr:rowOff>
    </xdr:from>
    <xdr:to>
      <xdr:col>5</xdr:col>
      <xdr:colOff>1066800</xdr:colOff>
      <xdr:row>139</xdr:row>
      <xdr:rowOff>2457449</xdr:rowOff>
    </xdr:to>
    <xdr:graphicFrame macro="">
      <xdr:nvGraphicFramePr>
        <xdr:cNvPr id="36"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57151</xdr:colOff>
      <xdr:row>145</xdr:row>
      <xdr:rowOff>94191</xdr:rowOff>
    </xdr:from>
    <xdr:to>
      <xdr:col>6</xdr:col>
      <xdr:colOff>0</xdr:colOff>
      <xdr:row>146</xdr:row>
      <xdr:rowOff>29391</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46356</xdr:colOff>
      <xdr:row>147</xdr:row>
      <xdr:rowOff>50981</xdr:rowOff>
    </xdr:from>
    <xdr:to>
      <xdr:col>6</xdr:col>
      <xdr:colOff>0</xdr:colOff>
      <xdr:row>147</xdr:row>
      <xdr:rowOff>2272181</xdr:rowOff>
    </xdr:to>
    <xdr:graphicFrame macro="">
      <xdr:nvGraphicFramePr>
        <xdr:cNvPr id="38"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59533</xdr:colOff>
      <xdr:row>148</xdr:row>
      <xdr:rowOff>147372</xdr:rowOff>
    </xdr:from>
    <xdr:to>
      <xdr:col>5</xdr:col>
      <xdr:colOff>940596</xdr:colOff>
      <xdr:row>149</xdr:row>
      <xdr:rowOff>3178439</xdr:rowOff>
    </xdr:to>
    <xdr:graphicFrame macro="">
      <xdr:nvGraphicFramePr>
        <xdr:cNvPr id="39"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0</xdr:colOff>
      <xdr:row>151</xdr:row>
      <xdr:rowOff>0</xdr:rowOff>
    </xdr:from>
    <xdr:to>
      <xdr:col>0</xdr:col>
      <xdr:colOff>304800</xdr:colOff>
      <xdr:row>151</xdr:row>
      <xdr:rowOff>304800</xdr:rowOff>
    </xdr:to>
    <xdr:sp macro="" textlink="">
      <xdr:nvSpPr>
        <xdr:cNvPr id="40" name="AutoShape 15" descr="Résultat de recherche d'images pour &quot;picto femme infirmiere&quot;"/>
        <xdr:cNvSpPr>
          <a:spLocks noChangeAspect="1" noChangeArrowheads="1"/>
        </xdr:cNvSpPr>
      </xdr:nvSpPr>
      <xdr:spPr bwMode="auto">
        <a:xfrm>
          <a:off x="0" y="8157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1013462</xdr:colOff>
      <xdr:row>150</xdr:row>
      <xdr:rowOff>438150</xdr:rowOff>
    </xdr:from>
    <xdr:to>
      <xdr:col>3</xdr:col>
      <xdr:colOff>71120</xdr:colOff>
      <xdr:row>151</xdr:row>
      <xdr:rowOff>1259840</xdr:rowOff>
    </xdr:to>
    <xdr:grpSp>
      <xdr:nvGrpSpPr>
        <xdr:cNvPr id="41" name="Groupe 40"/>
        <xdr:cNvGrpSpPr/>
      </xdr:nvGrpSpPr>
      <xdr:grpSpPr>
        <a:xfrm>
          <a:off x="2118362" y="81391125"/>
          <a:ext cx="1391283" cy="1259840"/>
          <a:chOff x="2012869" y="45896394"/>
          <a:chExt cx="1226126" cy="1002838"/>
        </a:xfrm>
      </xdr:grpSpPr>
      <xdr:pic>
        <xdr:nvPicPr>
          <xdr:cNvPr id="43" name="Image 42"/>
          <xdr:cNvPicPr>
            <a:picLocks noChangeAspect="1"/>
          </xdr:cNvPicPr>
        </xdr:nvPicPr>
        <xdr:blipFill>
          <a:blip xmlns:r="http://schemas.openxmlformats.org/officeDocument/2006/relationships" r:embed="rId13">
            <a:duotone>
              <a:schemeClr val="accent3">
                <a:shade val="45000"/>
                <a:satMod val="135000"/>
              </a:schemeClr>
              <a:prstClr val="white"/>
            </a:duotone>
            <a:extLst>
              <a:ext uri="{BEBA8EAE-BF5A-486C-A8C5-ECC9F3942E4B}">
                <a14:imgProps xmlns:a14="http://schemas.microsoft.com/office/drawing/2010/main">
                  <a14:imgLayer r:embed="rId14">
                    <a14:imgEffect>
                      <a14:sharpenSoften amount="50000"/>
                    </a14:imgEffect>
                    <a14:imgEffect>
                      <a14:saturation sat="300000"/>
                    </a14:imgEffect>
                  </a14:imgLayer>
                </a14:imgProps>
              </a:ext>
            </a:extLst>
          </a:blip>
          <a:stretch>
            <a:fillRect/>
          </a:stretch>
        </xdr:blipFill>
        <xdr:spPr>
          <a:xfrm>
            <a:off x="2012869" y="45896394"/>
            <a:ext cx="1226126" cy="1002838"/>
          </a:xfrm>
          <a:prstGeom prst="rect">
            <a:avLst/>
          </a:prstGeom>
        </xdr:spPr>
      </xdr:pic>
      <xdr:sp macro="" textlink="'DONNEES GENERIQUES A REMPLIR'!D81">
        <xdr:nvSpPr>
          <xdr:cNvPr id="42" name="ZoneTexte 41"/>
          <xdr:cNvSpPr txBox="1"/>
        </xdr:nvSpPr>
        <xdr:spPr>
          <a:xfrm>
            <a:off x="2160837" y="46524316"/>
            <a:ext cx="9456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1545D5DE-9B09-1643-9D7A-784A0B3BA49B}" type="TxLink">
              <a:rPr lang="en-US" sz="1100" b="1" i="0" u="none" strike="noStrike">
                <a:solidFill>
                  <a:srgbClr val="000000"/>
                </a:solidFill>
                <a:latin typeface="Calibri"/>
              </a:rPr>
              <a:pPr algn="ctr"/>
              <a:t> </a:t>
            </a:fld>
            <a:endParaRPr lang="en-US" b="1" i="0" u="none" strike="noStrike">
              <a:latin typeface="Calibri"/>
            </a:endParaRPr>
          </a:p>
        </xdr:txBody>
      </xdr:sp>
    </xdr:grpSp>
    <xdr:clientData/>
  </xdr:twoCellAnchor>
  <xdr:twoCellAnchor>
    <xdr:from>
      <xdr:col>2</xdr:col>
      <xdr:colOff>0</xdr:colOff>
      <xdr:row>112</xdr:row>
      <xdr:rowOff>171450</xdr:rowOff>
    </xdr:from>
    <xdr:to>
      <xdr:col>4</xdr:col>
      <xdr:colOff>190606</xdr:colOff>
      <xdr:row>113</xdr:row>
      <xdr:rowOff>990306</xdr:rowOff>
    </xdr:to>
    <xdr:grpSp>
      <xdr:nvGrpSpPr>
        <xdr:cNvPr id="44" name="Groupe 43"/>
        <xdr:cNvGrpSpPr/>
      </xdr:nvGrpSpPr>
      <xdr:grpSpPr>
        <a:xfrm>
          <a:off x="2228850" y="45062775"/>
          <a:ext cx="2524231" cy="1009356"/>
          <a:chOff x="3152775" y="44196000"/>
          <a:chExt cx="2486131" cy="1009356"/>
        </a:xfrm>
      </xdr:grpSpPr>
      <xdr:grpSp>
        <xdr:nvGrpSpPr>
          <xdr:cNvPr id="45" name="Groupe 44"/>
          <xdr:cNvGrpSpPr/>
        </xdr:nvGrpSpPr>
        <xdr:grpSpPr>
          <a:xfrm>
            <a:off x="3152775" y="44196000"/>
            <a:ext cx="2486131" cy="1009356"/>
            <a:chOff x="7896225" y="43300650"/>
            <a:chExt cx="2486131" cy="1009356"/>
          </a:xfrm>
        </xdr:grpSpPr>
        <xdr:pic>
          <xdr:nvPicPr>
            <xdr:cNvPr id="50" name="Image 49"/>
            <xdr:cNvPicPr>
              <a:picLocks noChangeAspect="1"/>
            </xdr:cNvPicPr>
          </xdr:nvPicPr>
          <xdr:blipFill>
            <a:blip xmlns:r="http://schemas.openxmlformats.org/officeDocument/2006/relationships" r:embed="rId4">
              <a:duotone>
                <a:schemeClr val="accent4">
                  <a:shade val="45000"/>
                  <a:satMod val="135000"/>
                </a:schemeClr>
                <a:prstClr val="white"/>
              </a:duotone>
              <a:extLst>
                <a:ext uri="{BEBA8EAE-BF5A-486C-A8C5-ECC9F3942E4B}">
                  <a14:imgProps xmlns:a14="http://schemas.microsoft.com/office/drawing/2010/main">
                    <a14:imgLayer r:embed="rId5">
                      <a14:imgEffect>
                        <a14:colorTemperature colorTemp="4700"/>
                      </a14:imgEffect>
                      <a14:imgEffect>
                        <a14:saturation sat="400000"/>
                      </a14:imgEffect>
                      <a14:imgEffect>
                        <a14:brightnessContrast contrast="40000"/>
                      </a14:imgEffect>
                    </a14:imgLayer>
                  </a14:imgProps>
                </a:ext>
              </a:extLst>
            </a:blip>
            <a:stretch>
              <a:fillRect/>
            </a:stretch>
          </xdr:blipFill>
          <xdr:spPr>
            <a:xfrm>
              <a:off x="9163050" y="43300650"/>
              <a:ext cx="1219306" cy="999831"/>
            </a:xfrm>
            <a:prstGeom prst="rect">
              <a:avLst/>
            </a:prstGeom>
          </xdr:spPr>
        </xdr:pic>
        <xdr:pic>
          <xdr:nvPicPr>
            <xdr:cNvPr id="51" name="Image 50"/>
            <xdr:cNvPicPr>
              <a:picLocks noChangeAspect="1"/>
            </xdr:cNvPicPr>
          </xdr:nvPicPr>
          <xdr:blipFill>
            <a:blip xmlns:r="http://schemas.openxmlformats.org/officeDocument/2006/relationships" r:embed="rId6"/>
            <a:stretch>
              <a:fillRect/>
            </a:stretch>
          </xdr:blipFill>
          <xdr:spPr>
            <a:xfrm>
              <a:off x="7896225" y="43310175"/>
              <a:ext cx="1207113" cy="999831"/>
            </a:xfrm>
            <a:prstGeom prst="rect">
              <a:avLst/>
            </a:prstGeom>
          </xdr:spPr>
        </xdr:pic>
      </xdr:grpSp>
      <xdr:sp macro="" textlink="'DONNEES GENERIQUES A REMPLIR'!$E$11">
        <xdr:nvSpPr>
          <xdr:cNvPr id="46" name="ZoneTexte 45"/>
          <xdr:cNvSpPr txBox="1"/>
        </xdr:nvSpPr>
        <xdr:spPr>
          <a:xfrm>
            <a:off x="4755827" y="44500800"/>
            <a:ext cx="4706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4C79E3E9-3DD8-884E-BAAC-D813A213A195}" type="TxLink">
              <a:rPr lang="en-US" sz="1100" b="0" i="0" u="none" strike="noStrike">
                <a:solidFill>
                  <a:srgbClr val="000000"/>
                </a:solidFill>
                <a:latin typeface="Calibri"/>
              </a:rPr>
              <a:pPr algn="ctr"/>
              <a:t> </a:t>
            </a:fld>
            <a:endParaRPr lang="fr-FR" sz="1200" b="1" i="0" u="none" strike="noStrike">
              <a:solidFill>
                <a:srgbClr val="000000"/>
              </a:solidFill>
              <a:latin typeface="Calibri"/>
            </a:endParaRPr>
          </a:p>
        </xdr:txBody>
      </xdr:sp>
      <xdr:sp macro="" textlink="'DONNEES GENERIQUES A REMPLIR'!$D$11">
        <xdr:nvSpPr>
          <xdr:cNvPr id="47" name="ZoneTexte 46"/>
          <xdr:cNvSpPr txBox="1"/>
        </xdr:nvSpPr>
        <xdr:spPr>
          <a:xfrm>
            <a:off x="3558609" y="44491275"/>
            <a:ext cx="47064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3F435DDE-B512-0441-A601-B4C5EDD1F9FC}" type="TxLink">
              <a:rPr lang="en-US" sz="1100" b="0" i="0" u="none" strike="noStrike">
                <a:solidFill>
                  <a:srgbClr val="000000"/>
                </a:solidFill>
                <a:latin typeface="Calibri"/>
              </a:rPr>
              <a:pPr algn="ctr"/>
              <a:t> </a:t>
            </a:fld>
            <a:endParaRPr lang="fr-FR" sz="1200" b="1" i="0" u="none" strike="noStrike">
              <a:solidFill>
                <a:srgbClr val="000000"/>
              </a:solidFill>
              <a:latin typeface="Calibri"/>
            </a:endParaRPr>
          </a:p>
        </xdr:txBody>
      </xdr:sp>
      <xdr:sp macro="" textlink="'DONNEES GENERIQUES A REMPLIR'!$H$11">
        <xdr:nvSpPr>
          <xdr:cNvPr id="48" name="ZoneTexte 47"/>
          <xdr:cNvSpPr txBox="1"/>
        </xdr:nvSpPr>
        <xdr:spPr>
          <a:xfrm>
            <a:off x="4742894" y="44789760"/>
            <a:ext cx="52387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16967C83-4B78-C744-A4B8-98C19798A598}"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sp macro="" textlink="'DONNEES GENERIQUES A REMPLIR'!$G$11">
        <xdr:nvSpPr>
          <xdr:cNvPr id="49" name="ZoneTexte 48"/>
          <xdr:cNvSpPr txBox="1"/>
        </xdr:nvSpPr>
        <xdr:spPr>
          <a:xfrm>
            <a:off x="3552218" y="44799997"/>
            <a:ext cx="48607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B581DCCF-911E-B044-9A2F-A185BD6C7703}"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grpSp>
    <xdr:clientData/>
  </xdr:twoCellAnchor>
  <xdr:twoCellAnchor>
    <xdr:from>
      <xdr:col>2</xdr:col>
      <xdr:colOff>1</xdr:colOff>
      <xdr:row>168</xdr:row>
      <xdr:rowOff>47625</xdr:rowOff>
    </xdr:from>
    <xdr:to>
      <xdr:col>2</xdr:col>
      <xdr:colOff>983769</xdr:colOff>
      <xdr:row>168</xdr:row>
      <xdr:rowOff>1076325</xdr:rowOff>
    </xdr:to>
    <xdr:pic>
      <xdr:nvPicPr>
        <xdr:cNvPr id="63" name="Image 62" descr="Résultat de recherche d'images pour &quot;picto medecin&quot;"/>
        <xdr:cNvPicPr>
          <a:picLocks noChangeAspect="1" noChangeArrowheads="1"/>
        </xdr:cNvPicPr>
      </xdr:nvPicPr>
      <xdr:blipFill>
        <a:blip xmlns:r="http://schemas.openxmlformats.org/officeDocument/2006/relationships" r:embed="rId15">
          <a:clrChange>
            <a:clrFrom>
              <a:srgbClr val="FFFFFF"/>
            </a:clrFrom>
            <a:clrTo>
              <a:srgbClr val="FFFFFF">
                <a:alpha val="0"/>
              </a:srgbClr>
            </a:clrTo>
          </a:clrChange>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085976" y="91411425"/>
          <a:ext cx="983768"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1155771</xdr:colOff>
      <xdr:row>173</xdr:row>
      <xdr:rowOff>19415</xdr:rowOff>
    </xdr:from>
    <xdr:to>
      <xdr:col>4</xdr:col>
      <xdr:colOff>1130301</xdr:colOff>
      <xdr:row>174</xdr:row>
      <xdr:rowOff>39885</xdr:rowOff>
    </xdr:to>
    <xdr:grpSp>
      <xdr:nvGrpSpPr>
        <xdr:cNvPr id="65" name="Groupe 64"/>
        <xdr:cNvGrpSpPr/>
      </xdr:nvGrpSpPr>
      <xdr:grpSpPr>
        <a:xfrm>
          <a:off x="2232096" y="92592890"/>
          <a:ext cx="3451155" cy="877720"/>
          <a:chOff x="1932651" y="92239954"/>
          <a:chExt cx="2572891" cy="999831"/>
        </a:xfrm>
      </xdr:grpSpPr>
      <xdr:grpSp>
        <xdr:nvGrpSpPr>
          <xdr:cNvPr id="66" name="Groupe 65"/>
          <xdr:cNvGrpSpPr/>
        </xdr:nvGrpSpPr>
        <xdr:grpSpPr>
          <a:xfrm>
            <a:off x="1932651" y="92239954"/>
            <a:ext cx="2572891" cy="999831"/>
            <a:chOff x="6504651" y="43290979"/>
            <a:chExt cx="2572891" cy="999831"/>
          </a:xfrm>
        </xdr:grpSpPr>
        <xdr:pic>
          <xdr:nvPicPr>
            <xdr:cNvPr id="70" name="Image 69"/>
            <xdr:cNvPicPr>
              <a:picLocks noChangeAspect="1"/>
            </xdr:cNvPicPr>
          </xdr:nvPicPr>
          <xdr:blipFill>
            <a:blip xmlns:r="http://schemas.openxmlformats.org/officeDocument/2006/relationships" r:embed="rId4">
              <a:duotone>
                <a:schemeClr val="accent4">
                  <a:shade val="45000"/>
                  <a:satMod val="135000"/>
                </a:schemeClr>
                <a:prstClr val="white"/>
              </a:duotone>
              <a:extLst>
                <a:ext uri="{BEBA8EAE-BF5A-486C-A8C5-ECC9F3942E4B}">
                  <a14:imgProps xmlns:a14="http://schemas.microsoft.com/office/drawing/2010/main">
                    <a14:imgLayer r:embed="rId5">
                      <a14:imgEffect>
                        <a14:colorTemperature colorTemp="4700"/>
                      </a14:imgEffect>
                      <a14:imgEffect>
                        <a14:saturation sat="400000"/>
                      </a14:imgEffect>
                      <a14:imgEffect>
                        <a14:brightnessContrast contrast="40000"/>
                      </a14:imgEffect>
                    </a14:imgLayer>
                  </a14:imgProps>
                </a:ext>
              </a:extLst>
            </a:blip>
            <a:stretch>
              <a:fillRect/>
            </a:stretch>
          </xdr:blipFill>
          <xdr:spPr>
            <a:xfrm>
              <a:off x="7858236" y="43290979"/>
              <a:ext cx="1219306" cy="999831"/>
            </a:xfrm>
            <a:prstGeom prst="rect">
              <a:avLst/>
            </a:prstGeom>
          </xdr:spPr>
        </xdr:pic>
        <xdr:pic>
          <xdr:nvPicPr>
            <xdr:cNvPr id="71" name="Image 70"/>
            <xdr:cNvPicPr>
              <a:picLocks noChangeAspect="1"/>
            </xdr:cNvPicPr>
          </xdr:nvPicPr>
          <xdr:blipFill>
            <a:blip xmlns:r="http://schemas.openxmlformats.org/officeDocument/2006/relationships" r:embed="rId6"/>
            <a:stretch>
              <a:fillRect/>
            </a:stretch>
          </xdr:blipFill>
          <xdr:spPr>
            <a:xfrm>
              <a:off x="6504651" y="43290979"/>
              <a:ext cx="1207113" cy="999831"/>
            </a:xfrm>
            <a:prstGeom prst="rect">
              <a:avLst/>
            </a:prstGeom>
          </xdr:spPr>
        </xdr:pic>
      </xdr:grpSp>
      <xdr:grpSp>
        <xdr:nvGrpSpPr>
          <xdr:cNvPr id="67" name="Groupe 66"/>
          <xdr:cNvGrpSpPr/>
        </xdr:nvGrpSpPr>
        <xdr:grpSpPr>
          <a:xfrm>
            <a:off x="2505690" y="92493112"/>
            <a:ext cx="1423259" cy="302946"/>
            <a:chOff x="3293745" y="1033750"/>
            <a:chExt cx="1334925" cy="302607"/>
          </a:xfrm>
        </xdr:grpSpPr>
        <xdr:sp macro="" textlink="'DONNEES GENERIQUES A REMPLIR'!E89">
          <xdr:nvSpPr>
            <xdr:cNvPr id="68" name="ZoneTexte 67"/>
            <xdr:cNvSpPr txBox="1"/>
          </xdr:nvSpPr>
          <xdr:spPr>
            <a:xfrm>
              <a:off x="4488001" y="1035872"/>
              <a:ext cx="140669" cy="3004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fld id="{48408EC0-1E3B-F548-8B50-9E3A6B0A1326}" type="TxLink">
                <a:rPr lang="en-US" sz="1100" b="1" i="0" u="none" strike="noStrike">
                  <a:solidFill>
                    <a:srgbClr val="000000"/>
                  </a:solidFill>
                  <a:latin typeface="Calibri"/>
                </a:rPr>
                <a:pPr algn="ctr"/>
                <a:t> </a:t>
              </a:fld>
              <a:endParaRPr lang="fr-FR" sz="1400" b="1" i="0" u="none" strike="noStrike">
                <a:solidFill>
                  <a:srgbClr val="000000"/>
                </a:solidFill>
                <a:latin typeface="Calibri"/>
              </a:endParaRPr>
            </a:p>
          </xdr:txBody>
        </xdr:sp>
        <xdr:sp macro="" textlink="'DONNEES GENERIQUES A REMPLIR'!D89">
          <xdr:nvSpPr>
            <xdr:cNvPr id="69" name="ZoneTexte 68"/>
            <xdr:cNvSpPr txBox="1"/>
          </xdr:nvSpPr>
          <xdr:spPr>
            <a:xfrm>
              <a:off x="3293745" y="1033750"/>
              <a:ext cx="140669" cy="3004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marL="0" indent="0" algn="ctr"/>
              <a:fld id="{B5C10F5D-04A7-C543-A1F5-B56456A3483D}" type="TxLink">
                <a:rPr lang="en-US" sz="1100" b="1" i="0" u="none" strike="noStrike">
                  <a:solidFill>
                    <a:srgbClr val="000000"/>
                  </a:solidFill>
                  <a:latin typeface="Calibri"/>
                  <a:ea typeface="+mn-ea"/>
                  <a:cs typeface="+mn-cs"/>
                </a:rPr>
                <a:pPr marL="0" indent="0" algn="ctr"/>
                <a:t> </a:t>
              </a:fld>
              <a:endParaRPr lang="en-US" sz="1100" b="1" i="0" u="none" strike="noStrike">
                <a:solidFill>
                  <a:srgbClr val="000000"/>
                </a:solidFill>
                <a:latin typeface="Calibri"/>
                <a:ea typeface="+mn-ea"/>
                <a:cs typeface="+mn-cs"/>
              </a:endParaRPr>
            </a:p>
          </xdr:txBody>
        </xdr:sp>
      </xdr:grpSp>
    </xdr:grpSp>
    <xdr:clientData/>
  </xdr:twoCellAnchor>
  <xdr:twoCellAnchor>
    <xdr:from>
      <xdr:col>0</xdr:col>
      <xdr:colOff>60960</xdr:colOff>
      <xdr:row>195</xdr:row>
      <xdr:rowOff>22000</xdr:rowOff>
    </xdr:from>
    <xdr:to>
      <xdr:col>6</xdr:col>
      <xdr:colOff>0</xdr:colOff>
      <xdr:row>195</xdr:row>
      <xdr:rowOff>3716020</xdr:rowOff>
    </xdr:to>
    <xdr:graphicFrame macro="">
      <xdr:nvGraphicFramePr>
        <xdr:cNvPr id="7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606954</xdr:colOff>
      <xdr:row>196</xdr:row>
      <xdr:rowOff>277073</xdr:rowOff>
    </xdr:from>
    <xdr:to>
      <xdr:col>1</xdr:col>
      <xdr:colOff>51615</xdr:colOff>
      <xdr:row>201</xdr:row>
      <xdr:rowOff>66326</xdr:rowOff>
    </xdr:to>
    <xdr:pic>
      <xdr:nvPicPr>
        <xdr:cNvPr id="73" name="Image 72" descr="C:\Users\Carine\AppData\Local\Microsoft\Windows\INetCache\IE\R13CT92D\sciwi_logo_128[1].png"/>
        <xdr:cNvPicPr>
          <a:picLocks noChangeAspect="1" noChangeArrowheads="1"/>
        </xdr:cNvPicPr>
      </xdr:nvPicPr>
      <xdr:blipFill>
        <a:blip xmlns:r="http://schemas.openxmlformats.org/officeDocument/2006/relationships" r:embed="rId17">
          <a:duotone>
            <a:schemeClr val="accent6">
              <a:shade val="45000"/>
              <a:satMod val="135000"/>
            </a:schemeClr>
            <a:prstClr val="white"/>
          </a:duotone>
          <a:extLst>
            <a:ext uri="{BEBA8EAE-BF5A-486C-A8C5-ECC9F3942E4B}">
              <a14:imgProps xmlns:a14="http://schemas.microsoft.com/office/drawing/2010/main">
                <a14:imgLayer r:embed="rId18">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rot="10011695">
          <a:off x="606954" y="104721873"/>
          <a:ext cx="629994" cy="610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0</xdr:colOff>
      <xdr:row>202</xdr:row>
      <xdr:rowOff>0</xdr:rowOff>
    </xdr:from>
    <xdr:ext cx="304800" cy="304800"/>
    <xdr:sp macro="" textlink="">
      <xdr:nvSpPr>
        <xdr:cNvPr id="74" name="AutoShape 3" descr="Résultat de recherche d'images pour &quot;picto infirmier&quot;"/>
        <xdr:cNvSpPr>
          <a:spLocks noChangeAspect="1" noChangeArrowheads="1"/>
        </xdr:cNvSpPr>
      </xdr:nvSpPr>
      <xdr:spPr bwMode="auto">
        <a:xfrm>
          <a:off x="9115425" y="10233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136525</xdr:colOff>
      <xdr:row>202</xdr:row>
      <xdr:rowOff>62442</xdr:rowOff>
    </xdr:from>
    <xdr:to>
      <xdr:col>4</xdr:col>
      <xdr:colOff>469900</xdr:colOff>
      <xdr:row>202</xdr:row>
      <xdr:rowOff>409575</xdr:rowOff>
    </xdr:to>
    <xdr:pic>
      <xdr:nvPicPr>
        <xdr:cNvPr id="75" name="Image 74"/>
        <xdr:cNvPicPr>
          <a:picLocks noChangeAspect="1" noChangeArrowheads="1"/>
        </xdr:cNvPicPr>
      </xdr:nvPicPr>
      <xdr:blipFill>
        <a:blip xmlns:r="http://schemas.openxmlformats.org/officeDocument/2006/relationships" r:embed="rId19" cstate="print">
          <a:duotone>
            <a:prstClr val="black"/>
            <a:schemeClr val="accent4">
              <a:tint val="45000"/>
              <a:satMod val="400000"/>
            </a:schemeClr>
          </a:duotone>
          <a:extLst>
            <a:ext uri="{BEBA8EAE-BF5A-486C-A8C5-ECC9F3942E4B}">
              <a14:imgProps xmlns:a14="http://schemas.microsoft.com/office/drawing/2010/main">
                <a14:imgLayer r:embed="rId20">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993005" y="107636522"/>
          <a:ext cx="333375" cy="347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149225</xdr:colOff>
      <xdr:row>202</xdr:row>
      <xdr:rowOff>52917</xdr:rowOff>
    </xdr:from>
    <xdr:to>
      <xdr:col>3</xdr:col>
      <xdr:colOff>482600</xdr:colOff>
      <xdr:row>202</xdr:row>
      <xdr:rowOff>400050</xdr:rowOff>
    </xdr:to>
    <xdr:pic>
      <xdr:nvPicPr>
        <xdr:cNvPr id="76" name="Image 75"/>
        <xdr:cNvPicPr>
          <a:picLocks noChangeAspect="1" noChangeArrowheads="1"/>
        </xdr:cNvPicPr>
      </xdr:nvPicPr>
      <xdr:blipFill>
        <a:blip xmlns:r="http://schemas.openxmlformats.org/officeDocument/2006/relationships" r:embed="rId19" cstate="print">
          <a:duotone>
            <a:schemeClr val="accent3">
              <a:shade val="45000"/>
              <a:satMod val="135000"/>
            </a:schemeClr>
            <a:prstClr val="white"/>
          </a:duotone>
          <a:extLst>
            <a:ext uri="{BEBA8EAE-BF5A-486C-A8C5-ECC9F3942E4B}">
              <a14:imgProps xmlns:a14="http://schemas.microsoft.com/office/drawing/2010/main">
                <a14:imgLayer r:embed="rId20">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3806825" y="107626997"/>
          <a:ext cx="333375" cy="347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676275</xdr:colOff>
      <xdr:row>215</xdr:row>
      <xdr:rowOff>809625</xdr:rowOff>
    </xdr:from>
    <xdr:to>
      <xdr:col>1</xdr:col>
      <xdr:colOff>299193</xdr:colOff>
      <xdr:row>215</xdr:row>
      <xdr:rowOff>1074185</xdr:rowOff>
    </xdr:to>
    <xdr:sp macro="" textlink="">
      <xdr:nvSpPr>
        <xdr:cNvPr id="85" name="ZoneTexte 84"/>
        <xdr:cNvSpPr txBox="1"/>
      </xdr:nvSpPr>
      <xdr:spPr>
        <a:xfrm>
          <a:off x="676275" y="112261650"/>
          <a:ext cx="6611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A892CFBE-32C2-4B6A-84B1-61F3EADCE48B}" type="TxLink">
            <a:rPr lang="en-US" sz="1800" b="1" i="0" u="none" strike="noStrike">
              <a:solidFill>
                <a:srgbClr val="000000"/>
              </a:solidFill>
              <a:latin typeface="Calibri"/>
            </a:rPr>
            <a:pPr algn="ctr"/>
            <a:t> </a:t>
          </a:fld>
          <a:endParaRPr lang="fr-FR" sz="4400" b="1" i="0" u="none" strike="noStrike">
            <a:solidFill>
              <a:srgbClr val="000000"/>
            </a:solidFill>
            <a:latin typeface="Calibri"/>
          </a:endParaRPr>
        </a:p>
      </xdr:txBody>
    </xdr:sp>
    <xdr:clientData/>
  </xdr:twoCellAnchor>
  <xdr:twoCellAnchor>
    <xdr:from>
      <xdr:col>0</xdr:col>
      <xdr:colOff>676275</xdr:colOff>
      <xdr:row>215</xdr:row>
      <xdr:rowOff>2028825</xdr:rowOff>
    </xdr:from>
    <xdr:to>
      <xdr:col>1</xdr:col>
      <xdr:colOff>299193</xdr:colOff>
      <xdr:row>215</xdr:row>
      <xdr:rowOff>2293385</xdr:rowOff>
    </xdr:to>
    <xdr:sp macro="" textlink="">
      <xdr:nvSpPr>
        <xdr:cNvPr id="86" name="ZoneTexte 85"/>
        <xdr:cNvSpPr txBox="1"/>
      </xdr:nvSpPr>
      <xdr:spPr>
        <a:xfrm>
          <a:off x="676275" y="113480850"/>
          <a:ext cx="6611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B728B51D-0D77-4311-A270-0AE962A3D962}" type="TxLink">
            <a:rPr lang="en-US" sz="1800" b="1" i="0" u="none" strike="noStrike">
              <a:solidFill>
                <a:srgbClr val="000000"/>
              </a:solidFill>
              <a:latin typeface="Calibri"/>
            </a:rPr>
            <a:pPr algn="ctr"/>
            <a:t> </a:t>
          </a:fld>
          <a:endParaRPr lang="fr-FR" sz="4400" b="1" i="0" u="none" strike="noStrike">
            <a:solidFill>
              <a:srgbClr val="000000"/>
            </a:solidFill>
            <a:latin typeface="Calibri"/>
          </a:endParaRPr>
        </a:p>
      </xdr:txBody>
    </xdr:sp>
    <xdr:clientData/>
  </xdr:twoCellAnchor>
  <xdr:twoCellAnchor>
    <xdr:from>
      <xdr:col>1</xdr:col>
      <xdr:colOff>19050</xdr:colOff>
      <xdr:row>215</xdr:row>
      <xdr:rowOff>58830</xdr:rowOff>
    </xdr:from>
    <xdr:to>
      <xdr:col>4</xdr:col>
      <xdr:colOff>1184275</xdr:colOff>
      <xdr:row>215</xdr:row>
      <xdr:rowOff>2371725</xdr:rowOff>
    </xdr:to>
    <xdr:graphicFrame macro="">
      <xdr:nvGraphicFramePr>
        <xdr:cNvPr id="87"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50800</xdr:colOff>
      <xdr:row>221</xdr:row>
      <xdr:rowOff>45384</xdr:rowOff>
    </xdr:from>
    <xdr:to>
      <xdr:col>5</xdr:col>
      <xdr:colOff>984250</xdr:colOff>
      <xdr:row>221</xdr:row>
      <xdr:rowOff>2319867</xdr:rowOff>
    </xdr:to>
    <xdr:graphicFrame macro="">
      <xdr:nvGraphicFramePr>
        <xdr:cNvPr id="88"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51845</xdr:colOff>
      <xdr:row>222</xdr:row>
      <xdr:rowOff>33867</xdr:rowOff>
    </xdr:from>
    <xdr:to>
      <xdr:col>5</xdr:col>
      <xdr:colOff>968375</xdr:colOff>
      <xdr:row>223</xdr:row>
      <xdr:rowOff>2946399</xdr:rowOff>
    </xdr:to>
    <xdr:graphicFrame macro="">
      <xdr:nvGraphicFramePr>
        <xdr:cNvPr id="89"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0</xdr:col>
      <xdr:colOff>0</xdr:colOff>
      <xdr:row>228</xdr:row>
      <xdr:rowOff>0</xdr:rowOff>
    </xdr:from>
    <xdr:to>
      <xdr:col>0</xdr:col>
      <xdr:colOff>314325</xdr:colOff>
      <xdr:row>228</xdr:row>
      <xdr:rowOff>304800</xdr:rowOff>
    </xdr:to>
    <xdr:sp macro="" textlink="">
      <xdr:nvSpPr>
        <xdr:cNvPr id="90" name="AutoShape 25" descr="Résultat de recherche d'images pour &quot;picto congés parentaux&quot;"/>
        <xdr:cNvSpPr>
          <a:spLocks noChangeAspect="1" noChangeArrowheads="1"/>
        </xdr:cNvSpPr>
      </xdr:nvSpPr>
      <xdr:spPr bwMode="auto">
        <a:xfrm>
          <a:off x="0" y="122548650"/>
          <a:ext cx="314325"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457200</xdr:colOff>
      <xdr:row>228</xdr:row>
      <xdr:rowOff>174625</xdr:rowOff>
    </xdr:from>
    <xdr:to>
      <xdr:col>4</xdr:col>
      <xdr:colOff>731519</xdr:colOff>
      <xdr:row>229</xdr:row>
      <xdr:rowOff>772129</xdr:rowOff>
    </xdr:to>
    <xdr:grpSp>
      <xdr:nvGrpSpPr>
        <xdr:cNvPr id="91" name="Groupe 90"/>
        <xdr:cNvGrpSpPr/>
      </xdr:nvGrpSpPr>
      <xdr:grpSpPr>
        <a:xfrm>
          <a:off x="2686050" y="122942350"/>
          <a:ext cx="2607944" cy="1750029"/>
          <a:chOff x="1428751" y="98601694"/>
          <a:chExt cx="2352674" cy="1730679"/>
        </a:xfrm>
      </xdr:grpSpPr>
      <xdr:grpSp>
        <xdr:nvGrpSpPr>
          <xdr:cNvPr id="92" name="Groupe 91"/>
          <xdr:cNvGrpSpPr/>
        </xdr:nvGrpSpPr>
        <xdr:grpSpPr>
          <a:xfrm>
            <a:off x="1428751" y="98601694"/>
            <a:ext cx="2352674" cy="1400177"/>
            <a:chOff x="1428751" y="98597750"/>
            <a:chExt cx="2352674" cy="1316026"/>
          </a:xfrm>
        </xdr:grpSpPr>
        <xdr:pic>
          <xdr:nvPicPr>
            <xdr:cNvPr id="94" name="Image 93" descr="Afficher l'image d'origine"/>
            <xdr:cNvPicPr>
              <a:picLocks noChangeAspect="1" noChangeArrowheads="1"/>
            </xdr:cNvPicPr>
          </xdr:nvPicPr>
          <xdr:blipFill>
            <a:blip xmlns:r="http://schemas.openxmlformats.org/officeDocument/2006/relationships" r:embed="rId24" cstate="print">
              <a:clrChange>
                <a:clrFrom>
                  <a:srgbClr val="FFFFFF"/>
                </a:clrFrom>
                <a:clrTo>
                  <a:srgbClr val="FFFFFF">
                    <a:alpha val="0"/>
                  </a:srgbClr>
                </a:clrTo>
              </a:clrChange>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1" y="98597750"/>
              <a:ext cx="2352674" cy="1316026"/>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D130">
          <xdr:nvSpPr>
            <xdr:cNvPr id="95" name="ZoneTexte 94"/>
            <xdr:cNvSpPr txBox="1"/>
          </xdr:nvSpPr>
          <xdr:spPr>
            <a:xfrm>
              <a:off x="2103447" y="99595912"/>
              <a:ext cx="1081210" cy="261899"/>
            </a:xfrm>
            <a:prstGeom prst="rect">
              <a:avLst/>
            </a:prstGeom>
            <a:solidFill>
              <a:srgbClr val="9BBB5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0EC97FEE-28E1-B94D-83FC-6D153AF72DD6}" type="TxLink">
                <a:rPr lang="en-US" sz="1400" b="1" i="0" u="none" strike="noStrike">
                  <a:solidFill>
                    <a:schemeClr val="bg1"/>
                  </a:solidFill>
                  <a:latin typeface="Calibri"/>
                </a:rPr>
                <a:pPr algn="ctr"/>
                <a:t> </a:t>
              </a:fld>
              <a:endParaRPr lang="fr-FR" sz="6600" b="1" i="0" u="none" strike="noStrike">
                <a:solidFill>
                  <a:schemeClr val="bg1"/>
                </a:solidFill>
                <a:latin typeface="Calibri"/>
              </a:endParaRPr>
            </a:p>
          </xdr:txBody>
        </xdr:sp>
      </xdr:grpSp>
      <xdr:sp macro="" textlink="'DONNEES GENERIQUES A REMPLIR'!G130">
        <xdr:nvSpPr>
          <xdr:cNvPr id="93" name="ZoneTexte 92"/>
          <xdr:cNvSpPr txBox="1"/>
        </xdr:nvSpPr>
        <xdr:spPr>
          <a:xfrm>
            <a:off x="2111395" y="100053735"/>
            <a:ext cx="1073263" cy="278638"/>
          </a:xfrm>
          <a:prstGeom prst="rect">
            <a:avLst/>
          </a:prstGeom>
          <a:solidFill>
            <a:srgbClr val="9BBB5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6444F818-E610-3C43-83CA-4811E40850A6}" type="TxLink">
              <a:rPr lang="en-US" sz="1400" b="1" i="0" u="none" strike="noStrike">
                <a:solidFill>
                  <a:schemeClr val="bg1"/>
                </a:solidFill>
                <a:latin typeface="Calibri"/>
              </a:rPr>
              <a:pPr algn="ctr"/>
              <a:t>#DIV/0!</a:t>
            </a:fld>
            <a:endParaRPr lang="fr-FR" sz="6600" b="1" i="0" u="none" strike="noStrike">
              <a:solidFill>
                <a:schemeClr val="bg1"/>
              </a:solidFill>
              <a:latin typeface="Calibri"/>
            </a:endParaRPr>
          </a:p>
        </xdr:txBody>
      </xdr:sp>
    </xdr:grpSp>
    <xdr:clientData/>
  </xdr:twoCellAnchor>
  <xdr:twoCellAnchor>
    <xdr:from>
      <xdr:col>4</xdr:col>
      <xdr:colOff>335279</xdr:colOff>
      <xdr:row>228</xdr:row>
      <xdr:rowOff>206375</xdr:rowOff>
    </xdr:from>
    <xdr:to>
      <xdr:col>5</xdr:col>
      <xdr:colOff>752474</xdr:colOff>
      <xdr:row>229</xdr:row>
      <xdr:rowOff>775500</xdr:rowOff>
    </xdr:to>
    <xdr:grpSp>
      <xdr:nvGrpSpPr>
        <xdr:cNvPr id="96" name="Groupe 95"/>
        <xdr:cNvGrpSpPr/>
      </xdr:nvGrpSpPr>
      <xdr:grpSpPr>
        <a:xfrm>
          <a:off x="4897754" y="122974100"/>
          <a:ext cx="1541145" cy="1721650"/>
          <a:chOff x="3969273" y="98769421"/>
          <a:chExt cx="1459977" cy="1969859"/>
        </a:xfrm>
      </xdr:grpSpPr>
      <xdr:grpSp>
        <xdr:nvGrpSpPr>
          <xdr:cNvPr id="97" name="Groupe 96"/>
          <xdr:cNvGrpSpPr/>
        </xdr:nvGrpSpPr>
        <xdr:grpSpPr>
          <a:xfrm>
            <a:off x="3969273" y="98769421"/>
            <a:ext cx="1459977" cy="1519502"/>
            <a:chOff x="3969273" y="98759253"/>
            <a:chExt cx="1459977" cy="1465121"/>
          </a:xfrm>
        </xdr:grpSpPr>
        <xdr:pic>
          <xdr:nvPicPr>
            <xdr:cNvPr id="99" name="Image 98"/>
            <xdr:cNvPicPr>
              <a:picLocks noChangeAspect="1" noChangeArrowheads="1"/>
            </xdr:cNvPicPr>
          </xdr:nvPicPr>
          <xdr:blipFill>
            <a:blip xmlns:r="http://schemas.openxmlformats.org/officeDocument/2006/relationships" r:embed="rId25" cstate="print">
              <a:clrChange>
                <a:clrFrom>
                  <a:srgbClr val="FFFFFF"/>
                </a:clrFrom>
                <a:clrTo>
                  <a:srgbClr val="FFFFFF">
                    <a:alpha val="0"/>
                  </a:srgbClr>
                </a:clrTo>
              </a:clrChange>
              <a:duotone>
                <a:prstClr val="black"/>
                <a:schemeClr val="accent4">
                  <a:tint val="45000"/>
                  <a:satMod val="400000"/>
                </a:schemeClr>
              </a:duotone>
              <a:extLst>
                <a:ext uri="{28A0092B-C50C-407E-A947-70E740481C1C}">
                  <a14:useLocalDpi xmlns:a14="http://schemas.microsoft.com/office/drawing/2010/main" val="0"/>
                </a:ext>
              </a:extLst>
            </a:blip>
            <a:srcRect/>
            <a:stretch>
              <a:fillRect/>
            </a:stretch>
          </xdr:blipFill>
          <xdr:spPr bwMode="auto">
            <a:xfrm>
              <a:off x="3969273" y="98759253"/>
              <a:ext cx="1459977" cy="1227046"/>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E130">
          <xdr:nvSpPr>
            <xdr:cNvPr id="100" name="ZoneTexte 99"/>
            <xdr:cNvSpPr txBox="1"/>
          </xdr:nvSpPr>
          <xdr:spPr>
            <a:xfrm>
              <a:off x="4162425" y="99921155"/>
              <a:ext cx="1123950" cy="303219"/>
            </a:xfrm>
            <a:prstGeom prst="rect">
              <a:avLst/>
            </a:prstGeom>
            <a:solidFill>
              <a:schemeClr val="accent4">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77F9ABFD-BB19-7D47-BFF0-DD0519E125CA}" type="TxLink">
                <a:rPr lang="en-US" sz="1400" b="1" i="0" u="none" strike="noStrike">
                  <a:solidFill>
                    <a:schemeClr val="bg1"/>
                  </a:solidFill>
                  <a:latin typeface="Calibri"/>
                </a:rPr>
                <a:pPr algn="ctr"/>
                <a:t> </a:t>
              </a:fld>
              <a:endParaRPr lang="fr-FR" sz="6600" b="1" i="0" u="none" strike="noStrike">
                <a:solidFill>
                  <a:schemeClr val="bg1"/>
                </a:solidFill>
                <a:latin typeface="Calibri"/>
              </a:endParaRPr>
            </a:p>
          </xdr:txBody>
        </xdr:sp>
      </xdr:grpSp>
      <xdr:sp macro="" textlink="'DONNEES GENERIQUES A REMPLIR'!H130">
        <xdr:nvSpPr>
          <xdr:cNvPr id="98" name="ZoneTexte 97"/>
          <xdr:cNvSpPr txBox="1"/>
        </xdr:nvSpPr>
        <xdr:spPr>
          <a:xfrm>
            <a:off x="4167794" y="100414368"/>
            <a:ext cx="1123950" cy="324912"/>
          </a:xfrm>
          <a:prstGeom prst="rect">
            <a:avLst/>
          </a:prstGeom>
          <a:solidFill>
            <a:schemeClr val="accent4">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272BD9C9-57E9-F349-B5A4-3A2D233A517B}" type="TxLink">
              <a:rPr lang="en-US" sz="1400" b="1" i="0" u="none" strike="noStrike">
                <a:solidFill>
                  <a:schemeClr val="bg1"/>
                </a:solidFill>
                <a:latin typeface="Calibri"/>
              </a:rPr>
              <a:pPr algn="ctr"/>
              <a:t>#DIV/0!</a:t>
            </a:fld>
            <a:endParaRPr lang="fr-FR" sz="6600" b="1" i="0" u="none" strike="noStrike">
              <a:solidFill>
                <a:schemeClr val="bg1"/>
              </a:solidFill>
              <a:latin typeface="Calibri"/>
            </a:endParaRPr>
          </a:p>
        </xdr:txBody>
      </xdr:sp>
    </xdr:grpSp>
    <xdr:clientData/>
  </xdr:twoCellAnchor>
  <xdr:twoCellAnchor editAs="oneCell">
    <xdr:from>
      <xdr:col>6</xdr:col>
      <xdr:colOff>0</xdr:colOff>
      <xdr:row>237</xdr:row>
      <xdr:rowOff>0</xdr:rowOff>
    </xdr:from>
    <xdr:to>
      <xdr:col>6</xdr:col>
      <xdr:colOff>304800</xdr:colOff>
      <xdr:row>238</xdr:row>
      <xdr:rowOff>114298</xdr:rowOff>
    </xdr:to>
    <xdr:sp macro="" textlink="">
      <xdr:nvSpPr>
        <xdr:cNvPr id="101" name="AutoShape 32" descr="Résultat de recherche d'images pour &quot;picto enfants malades&quot;"/>
        <xdr:cNvSpPr>
          <a:spLocks noChangeAspect="1" noChangeArrowheads="1"/>
        </xdr:cNvSpPr>
      </xdr:nvSpPr>
      <xdr:spPr bwMode="auto">
        <a:xfrm>
          <a:off x="6219825" y="129149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128905</xdr:colOff>
      <xdr:row>232</xdr:row>
      <xdr:rowOff>121919</xdr:rowOff>
    </xdr:from>
    <xdr:to>
      <xdr:col>3</xdr:col>
      <xdr:colOff>333780</xdr:colOff>
      <xdr:row>232</xdr:row>
      <xdr:rowOff>1417919</xdr:rowOff>
    </xdr:to>
    <xdr:grpSp>
      <xdr:nvGrpSpPr>
        <xdr:cNvPr id="102" name="Groupe 101"/>
        <xdr:cNvGrpSpPr/>
      </xdr:nvGrpSpPr>
      <xdr:grpSpPr>
        <a:xfrm>
          <a:off x="2357755" y="125566169"/>
          <a:ext cx="1414550" cy="1296000"/>
          <a:chOff x="1943100" y="120269383"/>
          <a:chExt cx="1457325" cy="1800248"/>
        </a:xfrm>
      </xdr:grpSpPr>
      <xdr:pic>
        <xdr:nvPicPr>
          <xdr:cNvPr id="103" name="Image 102"/>
          <xdr:cNvPicPr>
            <a:picLocks noChangeAspect="1" noChangeArrowheads="1"/>
          </xdr:cNvPicPr>
        </xdr:nvPicPr>
        <xdr:blipFill>
          <a:blip xmlns:r="http://schemas.openxmlformats.org/officeDocument/2006/relationships" r:embed="rId26">
            <a:clrChange>
              <a:clrFrom>
                <a:srgbClr val="FFFFFF"/>
              </a:clrFrom>
              <a:clrTo>
                <a:srgbClr val="FFFFFF">
                  <a:alpha val="0"/>
                </a:srgbClr>
              </a:clrTo>
            </a:clrChange>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943100" y="120269383"/>
            <a:ext cx="1457325" cy="1298192"/>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D133">
        <xdr:nvSpPr>
          <xdr:cNvPr id="104" name="ZoneTexte 103"/>
          <xdr:cNvSpPr txBox="1"/>
        </xdr:nvSpPr>
        <xdr:spPr>
          <a:xfrm>
            <a:off x="1981199" y="121481848"/>
            <a:ext cx="1381127" cy="281477"/>
          </a:xfrm>
          <a:prstGeom prst="rect">
            <a:avLst/>
          </a:prstGeom>
          <a:solidFill>
            <a:srgbClr val="9BBB5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2DB778CD-D09B-C042-8B8A-E4D66B7A33C9}" type="TxLink">
              <a:rPr lang="en-US" sz="1400" b="1" i="0" u="none" strike="noStrike">
                <a:solidFill>
                  <a:schemeClr val="bg1"/>
                </a:solidFill>
                <a:latin typeface="Calibri"/>
                <a:ea typeface="+mn-ea"/>
                <a:cs typeface="+mn-cs"/>
              </a:rPr>
              <a:pPr marL="0" indent="0" algn="ctr"/>
              <a:t> </a:t>
            </a:fld>
            <a:endParaRPr lang="fr-FR" sz="1800" b="1" i="0" u="none" strike="noStrike">
              <a:solidFill>
                <a:schemeClr val="bg1"/>
              </a:solidFill>
              <a:latin typeface="Calibri"/>
              <a:ea typeface="+mn-ea"/>
              <a:cs typeface="+mn-cs"/>
            </a:endParaRPr>
          </a:p>
        </xdr:txBody>
      </xdr:sp>
      <xdr:sp macro="" textlink="'DONNEES GENERIQUES A REMPLIR'!G133">
        <xdr:nvSpPr>
          <xdr:cNvPr id="105" name="ZoneTexte 104"/>
          <xdr:cNvSpPr txBox="1"/>
        </xdr:nvSpPr>
        <xdr:spPr>
          <a:xfrm>
            <a:off x="1981200" y="121788154"/>
            <a:ext cx="1381127" cy="281477"/>
          </a:xfrm>
          <a:prstGeom prst="rect">
            <a:avLst/>
          </a:prstGeom>
          <a:solidFill>
            <a:srgbClr val="9BBB59"/>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BCF1D887-23F9-674A-AA64-4A4C6FDF7BBE}" type="TxLink">
              <a:rPr lang="en-US" sz="1400" b="1" i="0" u="none" strike="noStrike">
                <a:solidFill>
                  <a:schemeClr val="bg1"/>
                </a:solidFill>
                <a:latin typeface="Calibri"/>
                <a:ea typeface="+mn-ea"/>
                <a:cs typeface="+mn-cs"/>
              </a:rPr>
              <a:pPr marL="0" indent="0" algn="ctr"/>
              <a:t>#DIV/0!</a:t>
            </a:fld>
            <a:endParaRPr lang="en-US" sz="1800" b="1" i="0" u="none" strike="noStrike">
              <a:solidFill>
                <a:schemeClr val="bg1"/>
              </a:solidFill>
              <a:latin typeface="Calibri"/>
              <a:ea typeface="+mn-ea"/>
              <a:cs typeface="+mn-cs"/>
            </a:endParaRPr>
          </a:p>
        </xdr:txBody>
      </xdr:sp>
    </xdr:grpSp>
    <xdr:clientData/>
  </xdr:twoCellAnchor>
  <xdr:twoCellAnchor>
    <xdr:from>
      <xdr:col>4</xdr:col>
      <xdr:colOff>847</xdr:colOff>
      <xdr:row>232</xdr:row>
      <xdr:rowOff>120228</xdr:rowOff>
    </xdr:from>
    <xdr:to>
      <xdr:col>5</xdr:col>
      <xdr:colOff>285750</xdr:colOff>
      <xdr:row>232</xdr:row>
      <xdr:rowOff>1407159</xdr:rowOff>
    </xdr:to>
    <xdr:grpSp>
      <xdr:nvGrpSpPr>
        <xdr:cNvPr id="106" name="Groupe 105"/>
        <xdr:cNvGrpSpPr/>
      </xdr:nvGrpSpPr>
      <xdr:grpSpPr>
        <a:xfrm>
          <a:off x="4563322" y="125564478"/>
          <a:ext cx="1408853" cy="1286931"/>
          <a:chOff x="4067175" y="120281700"/>
          <a:chExt cx="1475576" cy="1806058"/>
        </a:xfrm>
      </xdr:grpSpPr>
      <xdr:pic>
        <xdr:nvPicPr>
          <xdr:cNvPr id="107" name="Image 106"/>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067175" y="120281700"/>
            <a:ext cx="1475576" cy="1314450"/>
          </a:xfrm>
          <a:prstGeom prst="rect">
            <a:avLst/>
          </a:prstGeom>
          <a:solidFill>
            <a:schemeClr val="accent4">
              <a:lumMod val="75000"/>
            </a:schemeClr>
          </a:solidFill>
          <a:ln>
            <a:solidFill>
              <a:schemeClr val="bg1"/>
            </a:solidFill>
          </a:ln>
          <a:extLst/>
        </xdr:spPr>
      </xdr:pic>
      <xdr:sp macro="" textlink="'DONNEES GENERIQUES A REMPLIR'!E133">
        <xdr:nvSpPr>
          <xdr:cNvPr id="108" name="ZoneTexte 107"/>
          <xdr:cNvSpPr txBox="1"/>
        </xdr:nvSpPr>
        <xdr:spPr>
          <a:xfrm>
            <a:off x="4109085" y="121510425"/>
            <a:ext cx="1386840" cy="274379"/>
          </a:xfrm>
          <a:prstGeom prst="rect">
            <a:avLst/>
          </a:prstGeom>
          <a:solidFill>
            <a:schemeClr val="accent4">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D8E390DD-8390-D64A-B5C2-47BC0272B318}" type="TxLink">
              <a:rPr lang="en-US" sz="1400" b="1" i="0" u="none" strike="noStrike">
                <a:solidFill>
                  <a:schemeClr val="bg1"/>
                </a:solidFill>
                <a:latin typeface="Calibri"/>
                <a:ea typeface="+mn-ea"/>
                <a:cs typeface="+mn-cs"/>
              </a:rPr>
              <a:pPr marL="0" indent="0" algn="ctr"/>
              <a:t> </a:t>
            </a:fld>
            <a:endParaRPr lang="fr-FR" sz="1800" b="1" i="0" u="none" strike="noStrike">
              <a:solidFill>
                <a:schemeClr val="bg1"/>
              </a:solidFill>
              <a:latin typeface="Calibri"/>
              <a:ea typeface="+mn-ea"/>
              <a:cs typeface="+mn-cs"/>
            </a:endParaRPr>
          </a:p>
        </xdr:txBody>
      </xdr:sp>
      <xdr:sp macro="" textlink="'DONNEES GENERIQUES A REMPLIR'!H133">
        <xdr:nvSpPr>
          <xdr:cNvPr id="109" name="ZoneTexte 108"/>
          <xdr:cNvSpPr txBox="1"/>
        </xdr:nvSpPr>
        <xdr:spPr>
          <a:xfrm>
            <a:off x="4105275" y="121813379"/>
            <a:ext cx="1386840" cy="274379"/>
          </a:xfrm>
          <a:prstGeom prst="rect">
            <a:avLst/>
          </a:prstGeom>
          <a:solidFill>
            <a:schemeClr val="accent4">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46A435EC-3020-B64D-8730-ED43942CA97C}" type="TxLink">
              <a:rPr lang="en-US" sz="1400" b="1" i="0" u="none" strike="noStrike">
                <a:solidFill>
                  <a:schemeClr val="bg1"/>
                </a:solidFill>
                <a:latin typeface="Calibri"/>
                <a:ea typeface="+mn-ea"/>
                <a:cs typeface="+mn-cs"/>
              </a:rPr>
              <a:pPr marL="0" indent="0" algn="ctr"/>
              <a:t>#DIV/0!</a:t>
            </a:fld>
            <a:endParaRPr lang="fr-FR" sz="1800" b="1" i="0" u="none" strike="noStrike">
              <a:solidFill>
                <a:schemeClr val="bg1"/>
              </a:solidFill>
              <a:latin typeface="Calibri"/>
              <a:ea typeface="+mn-ea"/>
              <a:cs typeface="+mn-cs"/>
            </a:endParaRPr>
          </a:p>
        </xdr:txBody>
      </xdr:sp>
    </xdr:grpSp>
    <xdr:clientData/>
  </xdr:twoCellAnchor>
  <xdr:oneCellAnchor>
    <xdr:from>
      <xdr:col>0</xdr:col>
      <xdr:colOff>0</xdr:colOff>
      <xdr:row>232</xdr:row>
      <xdr:rowOff>0</xdr:rowOff>
    </xdr:from>
    <xdr:ext cx="304800" cy="304800"/>
    <xdr:sp macro="" textlink="">
      <xdr:nvSpPr>
        <xdr:cNvPr id="110" name="AutoShape 25" descr="Résultat de recherche d'images pour &quot;picto congés parentaux&quot;"/>
        <xdr:cNvSpPr>
          <a:spLocks noChangeAspect="1" noChangeArrowheads="1"/>
        </xdr:cNvSpPr>
      </xdr:nvSpPr>
      <xdr:spPr bwMode="auto">
        <a:xfrm>
          <a:off x="0" y="12457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8</xdr:col>
      <xdr:colOff>0</xdr:colOff>
      <xdr:row>232</xdr:row>
      <xdr:rowOff>0</xdr:rowOff>
    </xdr:from>
    <xdr:to>
      <xdr:col>8</xdr:col>
      <xdr:colOff>304800</xdr:colOff>
      <xdr:row>232</xdr:row>
      <xdr:rowOff>304800</xdr:rowOff>
    </xdr:to>
    <xdr:sp macro="" textlink="">
      <xdr:nvSpPr>
        <xdr:cNvPr id="111" name="AutoShape 37" descr="Résultat de recherche d'images pour &quot;picto crèche&quot;"/>
        <xdr:cNvSpPr>
          <a:spLocks noChangeAspect="1" noChangeArrowheads="1"/>
        </xdr:cNvSpPr>
      </xdr:nvSpPr>
      <xdr:spPr bwMode="auto">
        <a:xfrm>
          <a:off x="7667625" y="12457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731890</xdr:colOff>
      <xdr:row>32</xdr:row>
      <xdr:rowOff>127031</xdr:rowOff>
    </xdr:from>
    <xdr:to>
      <xdr:col>1</xdr:col>
      <xdr:colOff>2805</xdr:colOff>
      <xdr:row>34</xdr:row>
      <xdr:rowOff>96587</xdr:rowOff>
    </xdr:to>
    <xdr:pic>
      <xdr:nvPicPr>
        <xdr:cNvPr id="121" name="Image 120" descr="C:\Users\Carine\AppData\Local\Microsoft\Windows\INetCache\IE\R13CT92D\sciwi_logo_128[1].png"/>
        <xdr:cNvPicPr>
          <a:picLocks noChangeAspect="1" noChangeArrowheads="1"/>
        </xdr:cNvPicPr>
      </xdr:nvPicPr>
      <xdr:blipFill>
        <a:blip xmlns:r="http://schemas.openxmlformats.org/officeDocument/2006/relationships" r:embed="rId27" cstate="print">
          <a:duotone>
            <a:schemeClr val="accent6">
              <a:shade val="45000"/>
              <a:satMod val="135000"/>
            </a:schemeClr>
            <a:prstClr val="white"/>
          </a:duotone>
          <a:extLst>
            <a:ext uri="{BEBA8EAE-BF5A-486C-A8C5-ECC9F3942E4B}">
              <a14:imgProps xmlns:a14="http://schemas.microsoft.com/office/drawing/2010/main">
                <a14:imgLayer r:embed="rId28">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rot="10011695">
          <a:off x="731890" y="13108245"/>
          <a:ext cx="345335" cy="350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752295</xdr:colOff>
      <xdr:row>52</xdr:row>
      <xdr:rowOff>103411</xdr:rowOff>
    </xdr:from>
    <xdr:to>
      <xdr:col>1</xdr:col>
      <xdr:colOff>4270</xdr:colOff>
      <xdr:row>54</xdr:row>
      <xdr:rowOff>64968</xdr:rowOff>
    </xdr:to>
    <xdr:pic>
      <xdr:nvPicPr>
        <xdr:cNvPr id="122" name="Image 121" descr="C:\Users\Carine\AppData\Local\Microsoft\Windows\INetCache\IE\R13CT92D\sciwi_logo_128[1].png"/>
        <xdr:cNvPicPr>
          <a:picLocks noChangeAspect="1" noChangeArrowheads="1"/>
        </xdr:cNvPicPr>
      </xdr:nvPicPr>
      <xdr:blipFill>
        <a:blip xmlns:r="http://schemas.openxmlformats.org/officeDocument/2006/relationships" r:embed="rId27" cstate="print">
          <a:duotone>
            <a:schemeClr val="accent6">
              <a:shade val="45000"/>
              <a:satMod val="135000"/>
            </a:schemeClr>
            <a:prstClr val="white"/>
          </a:duotone>
          <a:extLst>
            <a:ext uri="{BEBA8EAE-BF5A-486C-A8C5-ECC9F3942E4B}">
              <a14:imgProps xmlns:a14="http://schemas.microsoft.com/office/drawing/2010/main">
                <a14:imgLayer r:embed="rId28">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rot="10011695">
          <a:off x="752295" y="17125947"/>
          <a:ext cx="334968" cy="342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xdr:colOff>
      <xdr:row>168</xdr:row>
      <xdr:rowOff>85725</xdr:rowOff>
    </xdr:from>
    <xdr:to>
      <xdr:col>5</xdr:col>
      <xdr:colOff>975361</xdr:colOff>
      <xdr:row>169</xdr:row>
      <xdr:rowOff>0</xdr:rowOff>
    </xdr:to>
    <xdr:pic>
      <xdr:nvPicPr>
        <xdr:cNvPr id="158" name="Image 157" descr="Résultat de recherche d'images pour &quot;picto medecin&quot;"/>
        <xdr:cNvPicPr>
          <a:picLocks noChangeAspect="1" noChangeArrowheads="1"/>
        </xdr:cNvPicPr>
      </xdr:nvPicPr>
      <xdr:blipFill>
        <a:blip xmlns:r="http://schemas.openxmlformats.org/officeDocument/2006/relationships" r:embed="rId15">
          <a:clrChange>
            <a:clrFrom>
              <a:srgbClr val="FFFFFF"/>
            </a:clrFrom>
            <a:clrTo>
              <a:srgbClr val="FFFFFF">
                <a:alpha val="0"/>
              </a:srgbClr>
            </a:clrTo>
          </a:clrChange>
          <a:duotone>
            <a:schemeClr val="accent4">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229226" y="91449525"/>
          <a:ext cx="97536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131</xdr:row>
      <xdr:rowOff>0</xdr:rowOff>
    </xdr:from>
    <xdr:ext cx="304800" cy="304800"/>
    <xdr:sp macro="" textlink="">
      <xdr:nvSpPr>
        <xdr:cNvPr id="162" name="AutoShape 3" descr="Résultat de recherche d'images pour &quot;picto infirmier&quot;"/>
        <xdr:cNvSpPr>
          <a:spLocks noChangeAspect="1" noChangeArrowheads="1"/>
        </xdr:cNvSpPr>
      </xdr:nvSpPr>
      <xdr:spPr bwMode="auto">
        <a:xfrm>
          <a:off x="0" y="6187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502016</xdr:colOff>
      <xdr:row>131</xdr:row>
      <xdr:rowOff>85725</xdr:rowOff>
    </xdr:from>
    <xdr:to>
      <xdr:col>1</xdr:col>
      <xdr:colOff>474889</xdr:colOff>
      <xdr:row>132</xdr:row>
      <xdr:rowOff>0</xdr:rowOff>
    </xdr:to>
    <xdr:grpSp>
      <xdr:nvGrpSpPr>
        <xdr:cNvPr id="163" name="Groupe 162"/>
        <xdr:cNvGrpSpPr/>
      </xdr:nvGrpSpPr>
      <xdr:grpSpPr>
        <a:xfrm>
          <a:off x="502016" y="61645800"/>
          <a:ext cx="1077773" cy="1562100"/>
          <a:chOff x="2995980" y="25260300"/>
          <a:chExt cx="948836" cy="1552575"/>
        </a:xfrm>
      </xdr:grpSpPr>
      <xdr:sp macro="" textlink="">
        <xdr:nvSpPr>
          <xdr:cNvPr id="164" name="ZoneTexte 163"/>
          <xdr:cNvSpPr txBox="1"/>
        </xdr:nvSpPr>
        <xdr:spPr>
          <a:xfrm>
            <a:off x="3563817" y="26174816"/>
            <a:ext cx="380999"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chemeClr val="accent4">
                    <a:lumMod val="75000"/>
                  </a:schemeClr>
                </a:solidFill>
                <a:latin typeface="Calibri"/>
              </a:rPr>
              <a:t>H</a:t>
            </a:r>
          </a:p>
        </xdr:txBody>
      </xdr:sp>
      <xdr:pic>
        <xdr:nvPicPr>
          <xdr:cNvPr id="165" name="Image 164"/>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000375" y="25260300"/>
            <a:ext cx="857250" cy="819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6" name="ZoneTexte 165"/>
          <xdr:cNvSpPr txBox="1"/>
        </xdr:nvSpPr>
        <xdr:spPr>
          <a:xfrm>
            <a:off x="2995980" y="26155114"/>
            <a:ext cx="380999"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9BBB59"/>
                </a:solidFill>
                <a:latin typeface="Calibri"/>
              </a:rPr>
              <a:t>F</a:t>
            </a:r>
          </a:p>
        </xdr:txBody>
      </xdr:sp>
      <xdr:cxnSp macro="">
        <xdr:nvCxnSpPr>
          <xdr:cNvPr id="167" name="Connecteur droit 166"/>
          <xdr:cNvCxnSpPr/>
        </xdr:nvCxnSpPr>
        <xdr:spPr>
          <a:xfrm flipH="1">
            <a:off x="3439258" y="26060400"/>
            <a:ext cx="9526" cy="752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351209</xdr:colOff>
      <xdr:row>181</xdr:row>
      <xdr:rowOff>127000</xdr:rowOff>
    </xdr:from>
    <xdr:to>
      <xdr:col>5</xdr:col>
      <xdr:colOff>2159001</xdr:colOff>
      <xdr:row>183</xdr:row>
      <xdr:rowOff>104706</xdr:rowOff>
    </xdr:to>
    <xdr:grpSp>
      <xdr:nvGrpSpPr>
        <xdr:cNvPr id="168" name="Groupe 167"/>
        <xdr:cNvGrpSpPr/>
      </xdr:nvGrpSpPr>
      <xdr:grpSpPr>
        <a:xfrm>
          <a:off x="4913684" y="95272225"/>
          <a:ext cx="2931742" cy="1063556"/>
          <a:chOff x="3307148" y="94554675"/>
          <a:chExt cx="2255265" cy="736467"/>
        </a:xfrm>
      </xdr:grpSpPr>
      <xdr:grpSp>
        <xdr:nvGrpSpPr>
          <xdr:cNvPr id="169" name="Groupe 168"/>
          <xdr:cNvGrpSpPr/>
        </xdr:nvGrpSpPr>
        <xdr:grpSpPr>
          <a:xfrm>
            <a:off x="3307148" y="94554757"/>
            <a:ext cx="2255265" cy="736385"/>
            <a:chOff x="1895080" y="103781600"/>
            <a:chExt cx="2120900" cy="872345"/>
          </a:xfrm>
        </xdr:grpSpPr>
        <xdr:grpSp>
          <xdr:nvGrpSpPr>
            <xdr:cNvPr id="171" name="Groupe 170"/>
            <xdr:cNvGrpSpPr/>
          </xdr:nvGrpSpPr>
          <xdr:grpSpPr>
            <a:xfrm>
              <a:off x="1895080" y="104418918"/>
              <a:ext cx="2120900" cy="235027"/>
              <a:chOff x="3096434" y="3668045"/>
              <a:chExt cx="2742739" cy="321315"/>
            </a:xfrm>
          </xdr:grpSpPr>
          <xdr:sp macro="" textlink="'DONNEES GENERIQUES A REMPLIR'!D91">
            <xdr:nvSpPr>
              <xdr:cNvPr id="173" name="ZoneTexte 172"/>
              <xdr:cNvSpPr txBox="1"/>
            </xdr:nvSpPr>
            <xdr:spPr>
              <a:xfrm>
                <a:off x="4438437" y="3668045"/>
                <a:ext cx="1400736" cy="316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fld id="{A6853209-A26F-F44B-84F2-25D2EB84DC4C}" type="TxLink">
                  <a:rPr lang="en-US" sz="1100" b="1" i="0" u="none" strike="noStrike">
                    <a:solidFill>
                      <a:srgbClr val="000000"/>
                    </a:solidFill>
                    <a:latin typeface="Calibri"/>
                  </a:rPr>
                  <a:pPr algn="ctr"/>
                  <a:t> </a:t>
                </a:fld>
                <a:endParaRPr lang="fr-FR" sz="1200" b="1" i="0" u="none" strike="noStrike">
                  <a:solidFill>
                    <a:srgbClr val="000000"/>
                  </a:solidFill>
                  <a:latin typeface="Calibri"/>
                </a:endParaRPr>
              </a:p>
            </xdr:txBody>
          </xdr:sp>
          <xdr:sp macro="" textlink="'DONNEES GENERIQUES A REMPLIR'!E91">
            <xdr:nvSpPr>
              <xdr:cNvPr id="174" name="ZoneTexte 173"/>
              <xdr:cNvSpPr txBox="1"/>
            </xdr:nvSpPr>
            <xdr:spPr>
              <a:xfrm>
                <a:off x="3096434" y="3673271"/>
                <a:ext cx="1367119" cy="316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fld id="{167B65F9-147F-9443-810E-5ACC33B81D07}" type="TxLink">
                  <a:rPr lang="en-US" sz="1100" b="1" i="0" u="none" strike="noStrike">
                    <a:solidFill>
                      <a:srgbClr val="000000"/>
                    </a:solidFill>
                    <a:latin typeface="Calibri"/>
                  </a:rPr>
                  <a:pPr algn="ctr"/>
                  <a:t> </a:t>
                </a:fld>
                <a:endParaRPr lang="fr-FR" sz="1100" b="1" i="0" u="none" strike="noStrike">
                  <a:solidFill>
                    <a:srgbClr val="000000"/>
                  </a:solidFill>
                  <a:latin typeface="Calibri"/>
                </a:endParaRPr>
              </a:p>
            </xdr:txBody>
          </xdr:sp>
        </xdr:grpSp>
        <xdr:pic>
          <xdr:nvPicPr>
            <xdr:cNvPr id="172" name="Image 171"/>
            <xdr:cNvPicPr>
              <a:picLocks noChangeAspect="1"/>
            </xdr:cNvPicPr>
          </xdr:nvPicPr>
          <xdr:blipFill>
            <a:blip xmlns:r="http://schemas.openxmlformats.org/officeDocument/2006/relationships" r:embed="rId30"/>
            <a:stretch>
              <a:fillRect/>
            </a:stretch>
          </xdr:blipFill>
          <xdr:spPr>
            <a:xfrm>
              <a:off x="2073088" y="103781600"/>
              <a:ext cx="1703294" cy="668430"/>
            </a:xfrm>
            <a:prstGeom prst="rect">
              <a:avLst/>
            </a:prstGeom>
          </xdr:spPr>
        </xdr:pic>
      </xdr:grpSp>
      <xdr:pic>
        <xdr:nvPicPr>
          <xdr:cNvPr id="170" name="Image 169"/>
          <xdr:cNvPicPr>
            <a:picLocks noChangeAspect="1"/>
          </xdr:cNvPicPr>
        </xdr:nvPicPr>
        <xdr:blipFill>
          <a:blip xmlns:r="http://schemas.openxmlformats.org/officeDocument/2006/relationships" r:embed="rId31">
            <a:duotone>
              <a:prstClr val="black"/>
              <a:schemeClr val="accent4">
                <a:tint val="45000"/>
                <a:satMod val="400000"/>
              </a:schemeClr>
            </a:duotone>
          </a:blip>
          <a:stretch>
            <a:fillRect/>
          </a:stretch>
        </xdr:blipFill>
        <xdr:spPr>
          <a:xfrm>
            <a:off x="3495675" y="94554675"/>
            <a:ext cx="658425" cy="560881"/>
          </a:xfrm>
          <a:prstGeom prst="rect">
            <a:avLst/>
          </a:prstGeom>
        </xdr:spPr>
      </xdr:pic>
    </xdr:grpSp>
    <xdr:clientData/>
  </xdr:twoCellAnchor>
  <xdr:twoCellAnchor>
    <xdr:from>
      <xdr:col>1</xdr:col>
      <xdr:colOff>17182</xdr:colOff>
      <xdr:row>211</xdr:row>
      <xdr:rowOff>57151</xdr:rowOff>
    </xdr:from>
    <xdr:to>
      <xdr:col>4</xdr:col>
      <xdr:colOff>984250</xdr:colOff>
      <xdr:row>211</xdr:row>
      <xdr:rowOff>2305051</xdr:rowOff>
    </xdr:to>
    <xdr:graphicFrame macro="">
      <xdr:nvGraphicFramePr>
        <xdr:cNvPr id="175"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oneCellAnchor>
    <xdr:from>
      <xdr:col>3</xdr:col>
      <xdr:colOff>0</xdr:colOff>
      <xdr:row>151</xdr:row>
      <xdr:rowOff>0</xdr:rowOff>
    </xdr:from>
    <xdr:ext cx="304800" cy="304800"/>
    <xdr:sp macro="" textlink="">
      <xdr:nvSpPr>
        <xdr:cNvPr id="178" name="AutoShape 15" descr="Résultat de recherche d'images pour &quot;picto femme infirmiere&quot;"/>
        <xdr:cNvSpPr>
          <a:spLocks noChangeAspect="1" noChangeArrowheads="1"/>
        </xdr:cNvSpPr>
      </xdr:nvSpPr>
      <xdr:spPr bwMode="auto">
        <a:xfrm>
          <a:off x="3133725" y="8157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5</xdr:col>
      <xdr:colOff>19050</xdr:colOff>
      <xdr:row>151</xdr:row>
      <xdr:rowOff>118698</xdr:rowOff>
    </xdr:from>
    <xdr:to>
      <xdr:col>5</xdr:col>
      <xdr:colOff>997569</xdr:colOff>
      <xdr:row>151</xdr:row>
      <xdr:rowOff>1158240</xdr:rowOff>
    </xdr:to>
    <xdr:pic>
      <xdr:nvPicPr>
        <xdr:cNvPr id="180" name="Image 179"/>
        <xdr:cNvPicPr>
          <a:picLocks noChangeAspect="1" noChangeArrowheads="1"/>
        </xdr:cNvPicPr>
      </xdr:nvPicPr>
      <xdr:blipFill>
        <a:blip xmlns:r="http://schemas.openxmlformats.org/officeDocument/2006/relationships" r:embed="rId33">
          <a:duotone>
            <a:schemeClr val="accent4">
              <a:shade val="45000"/>
              <a:satMod val="135000"/>
            </a:schemeClr>
            <a:prstClr val="white"/>
          </a:duotone>
          <a:lum bright="-20000" contrast="40000"/>
          <a:extLst>
            <a:ext uri="{28A0092B-C50C-407E-A947-70E740481C1C}">
              <a14:useLocalDpi xmlns:a14="http://schemas.microsoft.com/office/drawing/2010/main" val="0"/>
            </a:ext>
          </a:extLst>
        </a:blip>
        <a:srcRect/>
        <a:stretch>
          <a:fillRect/>
        </a:stretch>
      </xdr:blipFill>
      <xdr:spPr bwMode="auto">
        <a:xfrm>
          <a:off x="6074410" y="80362378"/>
          <a:ext cx="1010269" cy="1039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447040</xdr:colOff>
      <xdr:row>151</xdr:row>
      <xdr:rowOff>264160</xdr:rowOff>
    </xdr:from>
    <xdr:to>
      <xdr:col>5</xdr:col>
      <xdr:colOff>628015</xdr:colOff>
      <xdr:row>151</xdr:row>
      <xdr:rowOff>435610</xdr:rowOff>
    </xdr:to>
    <xdr:sp macro="" textlink="">
      <xdr:nvSpPr>
        <xdr:cNvPr id="181" name="Plus 180"/>
        <xdr:cNvSpPr/>
      </xdr:nvSpPr>
      <xdr:spPr>
        <a:xfrm>
          <a:off x="6502400" y="80507840"/>
          <a:ext cx="180975" cy="171450"/>
        </a:xfrm>
        <a:prstGeom prst="mathPlus">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98652</xdr:colOff>
      <xdr:row>129</xdr:row>
      <xdr:rowOff>962084</xdr:rowOff>
    </xdr:from>
    <xdr:to>
      <xdr:col>1</xdr:col>
      <xdr:colOff>452437</xdr:colOff>
      <xdr:row>129</xdr:row>
      <xdr:rowOff>1244008</xdr:rowOff>
    </xdr:to>
    <xdr:sp macro="" textlink="">
      <xdr:nvSpPr>
        <xdr:cNvPr id="182" name="ZoneTexte 181"/>
        <xdr:cNvSpPr txBox="1"/>
      </xdr:nvSpPr>
      <xdr:spPr>
        <a:xfrm>
          <a:off x="1136877" y="59836109"/>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chemeClr val="accent4">
                  <a:lumMod val="75000"/>
                </a:schemeClr>
              </a:solidFill>
              <a:latin typeface="Calibri"/>
            </a:rPr>
            <a:t>H</a:t>
          </a:r>
        </a:p>
      </xdr:txBody>
    </xdr:sp>
    <xdr:clientData/>
  </xdr:twoCellAnchor>
  <xdr:twoCellAnchor>
    <xdr:from>
      <xdr:col>0</xdr:col>
      <xdr:colOff>527050</xdr:colOff>
      <xdr:row>129</xdr:row>
      <xdr:rowOff>952500</xdr:rowOff>
    </xdr:from>
    <xdr:to>
      <xdr:col>0</xdr:col>
      <xdr:colOff>880835</xdr:colOff>
      <xdr:row>129</xdr:row>
      <xdr:rowOff>1234424</xdr:rowOff>
    </xdr:to>
    <xdr:sp macro="" textlink="">
      <xdr:nvSpPr>
        <xdr:cNvPr id="183" name="ZoneTexte 182"/>
        <xdr:cNvSpPr txBox="1"/>
      </xdr:nvSpPr>
      <xdr:spPr>
        <a:xfrm>
          <a:off x="527050" y="58762900"/>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9BBB59"/>
              </a:solidFill>
              <a:latin typeface="Calibri"/>
            </a:rPr>
            <a:t>F</a:t>
          </a:r>
        </a:p>
      </xdr:txBody>
    </xdr:sp>
    <xdr:clientData/>
  </xdr:twoCellAnchor>
  <xdr:twoCellAnchor>
    <xdr:from>
      <xdr:col>3</xdr:col>
      <xdr:colOff>31977</xdr:colOff>
      <xdr:row>129</xdr:row>
      <xdr:rowOff>971609</xdr:rowOff>
    </xdr:from>
    <xdr:to>
      <xdr:col>3</xdr:col>
      <xdr:colOff>385762</xdr:colOff>
      <xdr:row>129</xdr:row>
      <xdr:rowOff>1253533</xdr:rowOff>
    </xdr:to>
    <xdr:sp macro="" textlink="">
      <xdr:nvSpPr>
        <xdr:cNvPr id="184" name="ZoneTexte 183"/>
        <xdr:cNvSpPr txBox="1"/>
      </xdr:nvSpPr>
      <xdr:spPr>
        <a:xfrm>
          <a:off x="3165702" y="59845634"/>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chemeClr val="accent4">
                  <a:lumMod val="75000"/>
                </a:schemeClr>
              </a:solidFill>
              <a:latin typeface="Calibri"/>
            </a:rPr>
            <a:t>H</a:t>
          </a:r>
        </a:p>
      </xdr:txBody>
    </xdr:sp>
    <xdr:clientData/>
  </xdr:twoCellAnchor>
  <xdr:twoCellAnchor>
    <xdr:from>
      <xdr:col>2</xdr:col>
      <xdr:colOff>628650</xdr:colOff>
      <xdr:row>129</xdr:row>
      <xdr:rowOff>962025</xdr:rowOff>
    </xdr:from>
    <xdr:to>
      <xdr:col>2</xdr:col>
      <xdr:colOff>982435</xdr:colOff>
      <xdr:row>129</xdr:row>
      <xdr:rowOff>1243949</xdr:rowOff>
    </xdr:to>
    <xdr:sp macro="" textlink="">
      <xdr:nvSpPr>
        <xdr:cNvPr id="185" name="ZoneTexte 184"/>
        <xdr:cNvSpPr txBox="1"/>
      </xdr:nvSpPr>
      <xdr:spPr>
        <a:xfrm>
          <a:off x="2714625" y="59836050"/>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9BBB59"/>
              </a:solidFill>
              <a:latin typeface="Calibri"/>
            </a:rPr>
            <a:t>F</a:t>
          </a:r>
        </a:p>
      </xdr:txBody>
    </xdr:sp>
    <xdr:clientData/>
  </xdr:twoCellAnchor>
  <xdr:twoCellAnchor>
    <xdr:from>
      <xdr:col>5</xdr:col>
      <xdr:colOff>51027</xdr:colOff>
      <xdr:row>129</xdr:row>
      <xdr:rowOff>952559</xdr:rowOff>
    </xdr:from>
    <xdr:to>
      <xdr:col>5</xdr:col>
      <xdr:colOff>404812</xdr:colOff>
      <xdr:row>129</xdr:row>
      <xdr:rowOff>1234483</xdr:rowOff>
    </xdr:to>
    <xdr:sp macro="" textlink="">
      <xdr:nvSpPr>
        <xdr:cNvPr id="186" name="ZoneTexte 185"/>
        <xdr:cNvSpPr txBox="1"/>
      </xdr:nvSpPr>
      <xdr:spPr>
        <a:xfrm>
          <a:off x="5280252" y="59826584"/>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chemeClr val="accent4">
                  <a:lumMod val="75000"/>
                </a:schemeClr>
              </a:solidFill>
              <a:latin typeface="Calibri"/>
            </a:rPr>
            <a:t>H</a:t>
          </a:r>
        </a:p>
      </xdr:txBody>
    </xdr:sp>
    <xdr:clientData/>
  </xdr:twoCellAnchor>
  <xdr:twoCellAnchor>
    <xdr:from>
      <xdr:col>4</xdr:col>
      <xdr:colOff>647700</xdr:colOff>
      <xdr:row>129</xdr:row>
      <xdr:rowOff>953135</xdr:rowOff>
    </xdr:from>
    <xdr:to>
      <xdr:col>4</xdr:col>
      <xdr:colOff>1001485</xdr:colOff>
      <xdr:row>129</xdr:row>
      <xdr:rowOff>1235059</xdr:rowOff>
    </xdr:to>
    <xdr:sp macro="" textlink="">
      <xdr:nvSpPr>
        <xdr:cNvPr id="187" name="ZoneTexte 186"/>
        <xdr:cNvSpPr txBox="1"/>
      </xdr:nvSpPr>
      <xdr:spPr>
        <a:xfrm>
          <a:off x="5504180" y="58763535"/>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9BBB59"/>
              </a:solidFill>
              <a:latin typeface="Calibri"/>
            </a:rPr>
            <a:t>F</a:t>
          </a:r>
        </a:p>
      </xdr:txBody>
    </xdr:sp>
    <xdr:clientData/>
  </xdr:twoCellAnchor>
  <xdr:twoCellAnchor>
    <xdr:from>
      <xdr:col>0</xdr:col>
      <xdr:colOff>53340</xdr:colOff>
      <xdr:row>116</xdr:row>
      <xdr:rowOff>201295</xdr:rowOff>
    </xdr:from>
    <xdr:to>
      <xdr:col>6</xdr:col>
      <xdr:colOff>0</xdr:colOff>
      <xdr:row>116</xdr:row>
      <xdr:rowOff>2477770</xdr:rowOff>
    </xdr:to>
    <xdr:graphicFrame macro="">
      <xdr:nvGraphicFramePr>
        <xdr:cNvPr id="193" name="Graphique 1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58420</xdr:colOff>
      <xdr:row>117</xdr:row>
      <xdr:rowOff>0</xdr:rowOff>
    </xdr:from>
    <xdr:to>
      <xdr:col>5</xdr:col>
      <xdr:colOff>1117599</xdr:colOff>
      <xdr:row>117</xdr:row>
      <xdr:rowOff>2276475</xdr:rowOff>
    </xdr:to>
    <xdr:graphicFrame macro="">
      <xdr:nvGraphicFramePr>
        <xdr:cNvPr id="194" name="Graphique 1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50800</xdr:colOff>
      <xdr:row>120</xdr:row>
      <xdr:rowOff>20320</xdr:rowOff>
    </xdr:from>
    <xdr:to>
      <xdr:col>6</xdr:col>
      <xdr:colOff>0</xdr:colOff>
      <xdr:row>121</xdr:row>
      <xdr:rowOff>10795</xdr:rowOff>
    </xdr:to>
    <xdr:graphicFrame macro="">
      <xdr:nvGraphicFramePr>
        <xdr:cNvPr id="195" name="Graphique 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50800</xdr:colOff>
      <xdr:row>122</xdr:row>
      <xdr:rowOff>0</xdr:rowOff>
    </xdr:from>
    <xdr:to>
      <xdr:col>5</xdr:col>
      <xdr:colOff>1117600</xdr:colOff>
      <xdr:row>122</xdr:row>
      <xdr:rowOff>2276475</xdr:rowOff>
    </xdr:to>
    <xdr:graphicFrame macro="">
      <xdr:nvGraphicFramePr>
        <xdr:cNvPr id="196" name="Graphique 1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467495</xdr:colOff>
      <xdr:row>129</xdr:row>
      <xdr:rowOff>85725</xdr:rowOff>
    </xdr:from>
    <xdr:to>
      <xdr:col>1</xdr:col>
      <xdr:colOff>487108</xdr:colOff>
      <xdr:row>130</xdr:row>
      <xdr:rowOff>2540</xdr:rowOff>
    </xdr:to>
    <xdr:grpSp>
      <xdr:nvGrpSpPr>
        <xdr:cNvPr id="197" name="Groupe 196"/>
        <xdr:cNvGrpSpPr/>
      </xdr:nvGrpSpPr>
      <xdr:grpSpPr>
        <a:xfrm>
          <a:off x="467495" y="59188350"/>
          <a:ext cx="1124513" cy="1564640"/>
          <a:chOff x="469917" y="58959750"/>
          <a:chExt cx="1055418" cy="1552575"/>
        </a:xfrm>
      </xdr:grpSpPr>
      <xdr:grpSp>
        <xdr:nvGrpSpPr>
          <xdr:cNvPr id="198" name="Groupe 197"/>
          <xdr:cNvGrpSpPr/>
        </xdr:nvGrpSpPr>
        <xdr:grpSpPr>
          <a:xfrm>
            <a:off x="506864" y="58959750"/>
            <a:ext cx="918482" cy="1552575"/>
            <a:chOff x="3000375" y="25260300"/>
            <a:chExt cx="857250" cy="1552575"/>
          </a:xfrm>
        </xdr:grpSpPr>
        <xdr:pic>
          <xdr:nvPicPr>
            <xdr:cNvPr id="201" name="Image 200"/>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000375" y="25260300"/>
              <a:ext cx="857250" cy="81915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202" name="Connecteur droit 201"/>
            <xdr:cNvCxnSpPr/>
          </xdr:nvCxnSpPr>
          <xdr:spPr>
            <a:xfrm flipH="1">
              <a:off x="3439258" y="26060400"/>
              <a:ext cx="9526" cy="752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sp macro="" textlink="'DONNEES FOCUS A REMPLIR'!$F$3">
        <xdr:nvSpPr>
          <xdr:cNvPr id="199" name="ZoneTexte 198"/>
          <xdr:cNvSpPr txBox="1"/>
        </xdr:nvSpPr>
        <xdr:spPr>
          <a:xfrm>
            <a:off x="469917" y="60130055"/>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D57E8FC7-6AAB-5348-A955-292644C461A3}"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sp macro="" textlink="'DONNEES FOCUS A REMPLIR'!$G$3">
        <xdr:nvSpPr>
          <xdr:cNvPr id="200" name="ZoneTexte 199"/>
          <xdr:cNvSpPr txBox="1"/>
        </xdr:nvSpPr>
        <xdr:spPr>
          <a:xfrm>
            <a:off x="1078365" y="60140850"/>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CD5872D7-EAFF-5B4B-8FD5-43C24620C276}"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grpSp>
    <xdr:clientData/>
  </xdr:twoCellAnchor>
  <xdr:twoCellAnchor>
    <xdr:from>
      <xdr:col>2</xdr:col>
      <xdr:colOff>553724</xdr:colOff>
      <xdr:row>129</xdr:row>
      <xdr:rowOff>28575</xdr:rowOff>
    </xdr:from>
    <xdr:to>
      <xdr:col>3</xdr:col>
      <xdr:colOff>523174</xdr:colOff>
      <xdr:row>130</xdr:row>
      <xdr:rowOff>2540</xdr:rowOff>
    </xdr:to>
    <xdr:grpSp>
      <xdr:nvGrpSpPr>
        <xdr:cNvPr id="203" name="Groupe 202"/>
        <xdr:cNvGrpSpPr/>
      </xdr:nvGrpSpPr>
      <xdr:grpSpPr>
        <a:xfrm>
          <a:off x="2782574" y="59131200"/>
          <a:ext cx="1179125" cy="1621790"/>
          <a:chOff x="2635977" y="58902600"/>
          <a:chExt cx="1020918" cy="1609725"/>
        </a:xfrm>
      </xdr:grpSpPr>
      <xdr:grpSp>
        <xdr:nvGrpSpPr>
          <xdr:cNvPr id="204" name="Groupe 203"/>
          <xdr:cNvGrpSpPr/>
        </xdr:nvGrpSpPr>
        <xdr:grpSpPr>
          <a:xfrm>
            <a:off x="2721820" y="58902600"/>
            <a:ext cx="797869" cy="1609725"/>
            <a:chOff x="4076700" y="25231725"/>
            <a:chExt cx="868790" cy="1609725"/>
          </a:xfrm>
        </xdr:grpSpPr>
        <xdr:grpSp>
          <xdr:nvGrpSpPr>
            <xdr:cNvPr id="207" name="Groupe 206"/>
            <xdr:cNvGrpSpPr/>
          </xdr:nvGrpSpPr>
          <xdr:grpSpPr>
            <a:xfrm>
              <a:off x="4076700" y="25241250"/>
              <a:ext cx="857250" cy="1600200"/>
              <a:chOff x="3000375" y="25260300"/>
              <a:chExt cx="857250" cy="1600200"/>
            </a:xfrm>
          </xdr:grpSpPr>
          <xdr:pic>
            <xdr:nvPicPr>
              <xdr:cNvPr id="209" name="Image 208"/>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000375" y="25260300"/>
                <a:ext cx="857250" cy="81915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210" name="Connecteur droit 209"/>
              <xdr:cNvCxnSpPr/>
            </xdr:nvCxnSpPr>
            <xdr:spPr>
              <a:xfrm flipH="1">
                <a:off x="3429000" y="26108025"/>
                <a:ext cx="9526" cy="752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208" name="ZoneTexte 207"/>
            <xdr:cNvSpPr txBox="1"/>
          </xdr:nvSpPr>
          <xdr:spPr>
            <a:xfrm>
              <a:off x="4638675" y="25231725"/>
              <a:ext cx="306815"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a:t>
              </a:r>
            </a:p>
          </xdr:txBody>
        </xdr:sp>
      </xdr:grpSp>
      <xdr:sp macro="" textlink="'DONNEES FOCUS A REMPLIR'!$F$4">
        <xdr:nvSpPr>
          <xdr:cNvPr id="205" name="ZoneTexte 204"/>
          <xdr:cNvSpPr txBox="1"/>
        </xdr:nvSpPr>
        <xdr:spPr>
          <a:xfrm>
            <a:off x="2635977" y="60120530"/>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B85C8B06-E7F3-DE48-B426-C7A7ED08DA72}"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sp macro="" textlink="'DONNEES FOCUS A REMPLIR'!$G$4">
        <xdr:nvSpPr>
          <xdr:cNvPr id="206" name="ZoneTexte 205"/>
          <xdr:cNvSpPr txBox="1"/>
        </xdr:nvSpPr>
        <xdr:spPr>
          <a:xfrm>
            <a:off x="3209925" y="60131325"/>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DCE84E2D-D47A-1B4A-B3B7-322E877E0DEC}"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grpSp>
    <xdr:clientData/>
  </xdr:twoCellAnchor>
  <xdr:twoCellAnchor>
    <xdr:from>
      <xdr:col>4</xdr:col>
      <xdr:colOff>572134</xdr:colOff>
      <xdr:row>129</xdr:row>
      <xdr:rowOff>38100</xdr:rowOff>
    </xdr:from>
    <xdr:to>
      <xdr:col>5</xdr:col>
      <xdr:colOff>551744</xdr:colOff>
      <xdr:row>130</xdr:row>
      <xdr:rowOff>2540</xdr:rowOff>
    </xdr:to>
    <xdr:grpSp>
      <xdr:nvGrpSpPr>
        <xdr:cNvPr id="211" name="Groupe 210"/>
        <xdr:cNvGrpSpPr/>
      </xdr:nvGrpSpPr>
      <xdr:grpSpPr>
        <a:xfrm>
          <a:off x="5134609" y="59140725"/>
          <a:ext cx="1103560" cy="1612265"/>
          <a:chOff x="4752318" y="58912125"/>
          <a:chExt cx="1028652" cy="1600200"/>
        </a:xfrm>
      </xdr:grpSpPr>
      <xdr:grpSp>
        <xdr:nvGrpSpPr>
          <xdr:cNvPr id="212" name="Groupe 211"/>
          <xdr:cNvGrpSpPr/>
        </xdr:nvGrpSpPr>
        <xdr:grpSpPr>
          <a:xfrm>
            <a:off x="4855417" y="58912125"/>
            <a:ext cx="810618" cy="1600200"/>
            <a:chOff x="5124450" y="25241250"/>
            <a:chExt cx="882673" cy="1600200"/>
          </a:xfrm>
        </xdr:grpSpPr>
        <xdr:grpSp>
          <xdr:nvGrpSpPr>
            <xdr:cNvPr id="215" name="Groupe 214"/>
            <xdr:cNvGrpSpPr/>
          </xdr:nvGrpSpPr>
          <xdr:grpSpPr>
            <a:xfrm>
              <a:off x="5124450" y="25241250"/>
              <a:ext cx="857250" cy="1600200"/>
              <a:chOff x="3000375" y="25260300"/>
              <a:chExt cx="857250" cy="1600200"/>
            </a:xfrm>
          </xdr:grpSpPr>
          <xdr:pic>
            <xdr:nvPicPr>
              <xdr:cNvPr id="217" name="Image 216"/>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000375" y="25260300"/>
                <a:ext cx="857250" cy="81915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218" name="Connecteur droit 217"/>
              <xdr:cNvCxnSpPr/>
            </xdr:nvCxnSpPr>
            <xdr:spPr>
              <a:xfrm flipH="1">
                <a:off x="3429000" y="26108025"/>
                <a:ext cx="9526" cy="752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216" name="ZoneTexte 215"/>
            <xdr:cNvSpPr txBox="1"/>
          </xdr:nvSpPr>
          <xdr:spPr>
            <a:xfrm>
              <a:off x="5591175" y="25241250"/>
              <a:ext cx="415948"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CS</a:t>
              </a:r>
            </a:p>
          </xdr:txBody>
        </xdr:sp>
      </xdr:grpSp>
      <xdr:sp macro="" textlink="'DONNEES FOCUS A REMPLIR'!$F$5">
        <xdr:nvSpPr>
          <xdr:cNvPr id="213" name="ZoneTexte 212"/>
          <xdr:cNvSpPr txBox="1"/>
        </xdr:nvSpPr>
        <xdr:spPr>
          <a:xfrm>
            <a:off x="4752318" y="60121165"/>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04BD7D8E-7D78-274F-A48A-99442ED829FF}"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sp macro="" textlink="'DONNEES FOCUS A REMPLIR'!$G$5">
        <xdr:nvSpPr>
          <xdr:cNvPr id="214" name="ZoneTexte 213"/>
          <xdr:cNvSpPr txBox="1"/>
        </xdr:nvSpPr>
        <xdr:spPr>
          <a:xfrm>
            <a:off x="5334000" y="60121800"/>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5E5EC439-078B-4542-BA3E-B974B15279A5}"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grpSp>
    <xdr:clientData/>
  </xdr:twoCellAnchor>
  <xdr:twoCellAnchor>
    <xdr:from>
      <xdr:col>0</xdr:col>
      <xdr:colOff>484871</xdr:colOff>
      <xdr:row>131</xdr:row>
      <xdr:rowOff>1227455</xdr:rowOff>
    </xdr:from>
    <xdr:to>
      <xdr:col>0</xdr:col>
      <xdr:colOff>931841</xdr:colOff>
      <xdr:row>131</xdr:row>
      <xdr:rowOff>1494155</xdr:rowOff>
    </xdr:to>
    <xdr:sp macro="" textlink="'DONNEES FOCUS A REMPLIR'!$F$8">
      <xdr:nvSpPr>
        <xdr:cNvPr id="219" name="ZoneTexte 218"/>
        <xdr:cNvSpPr txBox="1"/>
      </xdr:nvSpPr>
      <xdr:spPr>
        <a:xfrm>
          <a:off x="484871" y="61476255"/>
          <a:ext cx="446970"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334DE804-3B5E-E140-B5C4-3E7877DA165D}"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clientData/>
  </xdr:twoCellAnchor>
  <xdr:twoCellAnchor>
    <xdr:from>
      <xdr:col>1</xdr:col>
      <xdr:colOff>6716</xdr:colOff>
      <xdr:row>131</xdr:row>
      <xdr:rowOff>1238250</xdr:rowOff>
    </xdr:from>
    <xdr:to>
      <xdr:col>1</xdr:col>
      <xdr:colOff>453686</xdr:colOff>
      <xdr:row>131</xdr:row>
      <xdr:rowOff>1504950</xdr:rowOff>
    </xdr:to>
    <xdr:sp macro="" textlink="'DONNEES FOCUS A REMPLIR'!$G$8">
      <xdr:nvSpPr>
        <xdr:cNvPr id="220" name="ZoneTexte 219"/>
        <xdr:cNvSpPr txBox="1"/>
      </xdr:nvSpPr>
      <xdr:spPr>
        <a:xfrm>
          <a:off x="1044941" y="63112650"/>
          <a:ext cx="446970"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9D7BAB9B-CEB0-9E41-8FE9-6C082F8912E9}"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clientData/>
  </xdr:twoCellAnchor>
  <xdr:twoCellAnchor>
    <xdr:from>
      <xdr:col>2</xdr:col>
      <xdr:colOff>46991</xdr:colOff>
      <xdr:row>130</xdr:row>
      <xdr:rowOff>334645</xdr:rowOff>
    </xdr:from>
    <xdr:to>
      <xdr:col>5</xdr:col>
      <xdr:colOff>904240</xdr:colOff>
      <xdr:row>131</xdr:row>
      <xdr:rowOff>1553844</xdr:rowOff>
    </xdr:to>
    <xdr:graphicFrame macro="">
      <xdr:nvGraphicFramePr>
        <xdr:cNvPr id="221" name="Graphique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136</xdr:row>
      <xdr:rowOff>172509</xdr:rowOff>
    </xdr:from>
    <xdr:to>
      <xdr:col>5</xdr:col>
      <xdr:colOff>28575</xdr:colOff>
      <xdr:row>138</xdr:row>
      <xdr:rowOff>143934</xdr:rowOff>
    </xdr:to>
    <xdr:graphicFrame macro="">
      <xdr:nvGraphicFramePr>
        <xdr:cNvPr id="222"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560071</xdr:colOff>
      <xdr:row>144</xdr:row>
      <xdr:rowOff>313055</xdr:rowOff>
    </xdr:from>
    <xdr:to>
      <xdr:col>2</xdr:col>
      <xdr:colOff>416561</xdr:colOff>
      <xdr:row>144</xdr:row>
      <xdr:rowOff>598805</xdr:rowOff>
    </xdr:to>
    <xdr:sp macro="" textlink="">
      <xdr:nvSpPr>
        <xdr:cNvPr id="223" name="ZoneTexte 222"/>
        <xdr:cNvSpPr txBox="1"/>
      </xdr:nvSpPr>
      <xdr:spPr>
        <a:xfrm>
          <a:off x="1738631" y="70224015"/>
          <a:ext cx="105537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b="1">
              <a:solidFill>
                <a:schemeClr val="bg1"/>
              </a:solidFill>
            </a:rPr>
            <a:t>Temps partiel :</a:t>
          </a:r>
        </a:p>
      </xdr:txBody>
    </xdr:sp>
    <xdr:clientData/>
  </xdr:twoCellAnchor>
  <xdr:twoCellAnchor>
    <xdr:from>
      <xdr:col>1</xdr:col>
      <xdr:colOff>577215</xdr:colOff>
      <xdr:row>144</xdr:row>
      <xdr:rowOff>899160</xdr:rowOff>
    </xdr:from>
    <xdr:to>
      <xdr:col>2</xdr:col>
      <xdr:colOff>335280</xdr:colOff>
      <xdr:row>144</xdr:row>
      <xdr:rowOff>1184910</xdr:rowOff>
    </xdr:to>
    <xdr:sp macro="" textlink="">
      <xdr:nvSpPr>
        <xdr:cNvPr id="224" name="ZoneTexte 223"/>
        <xdr:cNvSpPr txBox="1"/>
      </xdr:nvSpPr>
      <xdr:spPr>
        <a:xfrm>
          <a:off x="1755775" y="70810120"/>
          <a:ext cx="95694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b="1">
              <a:solidFill>
                <a:schemeClr val="bg1"/>
              </a:solidFill>
            </a:rPr>
            <a:t>Temps plein : </a:t>
          </a:r>
        </a:p>
      </xdr:txBody>
    </xdr:sp>
    <xdr:clientData/>
  </xdr:twoCellAnchor>
  <xdr:oneCellAnchor>
    <xdr:from>
      <xdr:col>2</xdr:col>
      <xdr:colOff>741045</xdr:colOff>
      <xdr:row>144</xdr:row>
      <xdr:rowOff>415290</xdr:rowOff>
    </xdr:from>
    <xdr:ext cx="803275" cy="264560"/>
    <xdr:sp macro="" textlink="">
      <xdr:nvSpPr>
        <xdr:cNvPr id="225" name="ZoneTexte 224"/>
        <xdr:cNvSpPr txBox="1"/>
      </xdr:nvSpPr>
      <xdr:spPr>
        <a:xfrm>
          <a:off x="3118485" y="70326250"/>
          <a:ext cx="8032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chemeClr val="accent4">
                  <a:lumMod val="75000"/>
                </a:schemeClr>
              </a:solidFill>
            </a:rPr>
            <a:t>Hommes</a:t>
          </a:r>
        </a:p>
      </xdr:txBody>
    </xdr:sp>
    <xdr:clientData/>
  </xdr:oneCellAnchor>
  <xdr:oneCellAnchor>
    <xdr:from>
      <xdr:col>2</xdr:col>
      <xdr:colOff>741045</xdr:colOff>
      <xdr:row>144</xdr:row>
      <xdr:rowOff>225425</xdr:rowOff>
    </xdr:from>
    <xdr:ext cx="762635" cy="264560"/>
    <xdr:sp macro="" textlink="">
      <xdr:nvSpPr>
        <xdr:cNvPr id="226" name="ZoneTexte 225"/>
        <xdr:cNvSpPr txBox="1"/>
      </xdr:nvSpPr>
      <xdr:spPr>
        <a:xfrm>
          <a:off x="3118485" y="70136385"/>
          <a:ext cx="76263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chemeClr val="accent3">
                  <a:lumMod val="75000"/>
                </a:schemeClr>
              </a:solidFill>
            </a:rPr>
            <a:t>Femmes</a:t>
          </a:r>
        </a:p>
      </xdr:txBody>
    </xdr:sp>
    <xdr:clientData/>
  </xdr:oneCellAnchor>
  <xdr:twoCellAnchor>
    <xdr:from>
      <xdr:col>0</xdr:col>
      <xdr:colOff>0</xdr:colOff>
      <xdr:row>157</xdr:row>
      <xdr:rowOff>67384</xdr:rowOff>
    </xdr:from>
    <xdr:to>
      <xdr:col>3</xdr:col>
      <xdr:colOff>65543</xdr:colOff>
      <xdr:row>157</xdr:row>
      <xdr:rowOff>1033995</xdr:rowOff>
    </xdr:to>
    <xdr:grpSp>
      <xdr:nvGrpSpPr>
        <xdr:cNvPr id="55" name="Grouper 54"/>
        <xdr:cNvGrpSpPr/>
      </xdr:nvGrpSpPr>
      <xdr:grpSpPr>
        <a:xfrm>
          <a:off x="0" y="84277909"/>
          <a:ext cx="3504068" cy="966611"/>
          <a:chOff x="0" y="82346451"/>
          <a:chExt cx="3740076" cy="966611"/>
        </a:xfrm>
      </xdr:grpSpPr>
      <xdr:grpSp>
        <xdr:nvGrpSpPr>
          <xdr:cNvPr id="124" name="Groupe 123"/>
          <xdr:cNvGrpSpPr/>
        </xdr:nvGrpSpPr>
        <xdr:grpSpPr>
          <a:xfrm>
            <a:off x="0" y="82346451"/>
            <a:ext cx="3740076" cy="966611"/>
            <a:chOff x="1470084" y="50325515"/>
            <a:chExt cx="2865438" cy="966611"/>
          </a:xfrm>
        </xdr:grpSpPr>
        <xdr:pic>
          <xdr:nvPicPr>
            <xdr:cNvPr id="127" name="Image 126" descr="Afficher l'image d'origine"/>
            <xdr:cNvPicPr>
              <a:picLocks noChangeAspect="1" noChangeArrowheads="1"/>
            </xdr:cNvPicPr>
          </xdr:nvPicPr>
          <xdr:blipFill>
            <a:blip xmlns:r="http://schemas.openxmlformats.org/officeDocument/2006/relationships" r:embed="rId40" cstate="print">
              <a:clrChange>
                <a:clrFrom>
                  <a:srgbClr val="FFFFFF"/>
                </a:clrFrom>
                <a:clrTo>
                  <a:srgbClr val="FFFFFF">
                    <a:alpha val="0"/>
                  </a:srgbClr>
                </a:clrTo>
              </a:clrChange>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70084" y="50325515"/>
              <a:ext cx="1728016" cy="96660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8" name="Image 127" descr="Afficher l'image d'origine"/>
            <xdr:cNvPicPr>
              <a:picLocks noChangeAspect="1" noChangeArrowheads="1"/>
            </xdr:cNvPicPr>
          </xdr:nvPicPr>
          <xdr:blipFill>
            <a:blip xmlns:r="http://schemas.openxmlformats.org/officeDocument/2006/relationships" r:embed="rId40" cstate="print">
              <a:clrChange>
                <a:clrFrom>
                  <a:srgbClr val="FFFFFF"/>
                </a:clrFrom>
                <a:clrTo>
                  <a:srgbClr val="FFFFFF">
                    <a:alpha val="0"/>
                  </a:srgbClr>
                </a:clrTo>
              </a:clrChange>
              <a:duotone>
                <a:schemeClr val="accent4">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632729" y="50339626"/>
              <a:ext cx="1702793" cy="952500"/>
            </a:xfrm>
            <a:prstGeom prst="rect">
              <a:avLst/>
            </a:prstGeom>
            <a:noFill/>
            <a:extLst>
              <a:ext uri="{909E8E84-426E-40DD-AFC4-6F175D3DCCD1}">
                <a14:hiddenFill xmlns:a14="http://schemas.microsoft.com/office/drawing/2010/main">
                  <a:solidFill>
                    <a:srgbClr val="FFFFFF"/>
                  </a:solidFill>
                </a14:hiddenFill>
              </a:ext>
            </a:extLst>
          </xdr:spPr>
        </xdr:pic>
      </xdr:grpSp>
      <xdr:sp macro="" textlink="'DONNEES GENERIQUES A REMPLIR'!G84">
        <xdr:nvSpPr>
          <xdr:cNvPr id="229" name="ZoneTexte 228"/>
          <xdr:cNvSpPr txBox="1"/>
        </xdr:nvSpPr>
        <xdr:spPr>
          <a:xfrm>
            <a:off x="692150" y="82784601"/>
            <a:ext cx="983167"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5AEDE7A9-E54F-6B47-A5A1-D4CEBA5426B8}" type="TxLink">
              <a:rPr lang="en-US" sz="1200" b="1" i="0" u="none" strike="noStrike">
                <a:solidFill>
                  <a:schemeClr val="bg1"/>
                </a:solidFill>
                <a:latin typeface="Calibri"/>
              </a:rPr>
              <a:pPr algn="ctr"/>
              <a:t> </a:t>
            </a:fld>
            <a:endParaRPr lang="en-US" sz="1200" b="1" i="0" u="none" strike="noStrike">
              <a:solidFill>
                <a:schemeClr val="bg1"/>
              </a:solidFill>
              <a:latin typeface="Calibri"/>
            </a:endParaRPr>
          </a:p>
        </xdr:txBody>
      </xdr:sp>
      <xdr:sp macro="" textlink="'DONNEES GENERIQUES A REMPLIR'!H84">
        <xdr:nvSpPr>
          <xdr:cNvPr id="230" name="ZoneTexte 229"/>
          <xdr:cNvSpPr txBox="1"/>
        </xdr:nvSpPr>
        <xdr:spPr>
          <a:xfrm>
            <a:off x="2196253" y="82784601"/>
            <a:ext cx="990576"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CD47822D-BA9C-E545-A520-BFF774E60103}" type="TxLink">
              <a:rPr lang="en-US" sz="1200" b="1" i="0" u="none" strike="noStrike">
                <a:solidFill>
                  <a:schemeClr val="bg1"/>
                </a:solidFill>
                <a:latin typeface="Calibri"/>
                <a:ea typeface="+mn-ea"/>
                <a:cs typeface="+mn-cs"/>
              </a:rPr>
              <a:pPr marL="0" indent="0" algn="ctr"/>
              <a:t> </a:t>
            </a:fld>
            <a:endParaRPr lang="en-US" sz="1200" b="1" i="0" u="none" strike="noStrike">
              <a:solidFill>
                <a:schemeClr val="bg1"/>
              </a:solidFill>
              <a:latin typeface="Calibri"/>
              <a:ea typeface="+mn-ea"/>
              <a:cs typeface="+mn-cs"/>
            </a:endParaRPr>
          </a:p>
        </xdr:txBody>
      </xdr:sp>
    </xdr:grpSp>
    <xdr:clientData/>
  </xdr:twoCellAnchor>
  <xdr:twoCellAnchor>
    <xdr:from>
      <xdr:col>3</xdr:col>
      <xdr:colOff>584200</xdr:colOff>
      <xdr:row>157</xdr:row>
      <xdr:rowOff>88902</xdr:rowOff>
    </xdr:from>
    <xdr:to>
      <xdr:col>5</xdr:col>
      <xdr:colOff>1631943</xdr:colOff>
      <xdr:row>157</xdr:row>
      <xdr:rowOff>1055511</xdr:rowOff>
    </xdr:to>
    <xdr:grpSp>
      <xdr:nvGrpSpPr>
        <xdr:cNvPr id="58" name="Grouper 57"/>
        <xdr:cNvGrpSpPr/>
      </xdr:nvGrpSpPr>
      <xdr:grpSpPr>
        <a:xfrm>
          <a:off x="4022725" y="84299427"/>
          <a:ext cx="3295643" cy="966609"/>
          <a:chOff x="3416300" y="82469567"/>
          <a:chExt cx="3456510" cy="966609"/>
        </a:xfrm>
      </xdr:grpSpPr>
      <xdr:grpSp>
        <xdr:nvGrpSpPr>
          <xdr:cNvPr id="129" name="Groupe 128"/>
          <xdr:cNvGrpSpPr/>
        </xdr:nvGrpSpPr>
        <xdr:grpSpPr>
          <a:xfrm>
            <a:off x="3416300" y="82469567"/>
            <a:ext cx="3456510" cy="966609"/>
            <a:chOff x="3200400" y="87858600"/>
            <a:chExt cx="3136893" cy="966609"/>
          </a:xfrm>
        </xdr:grpSpPr>
        <xdr:pic>
          <xdr:nvPicPr>
            <xdr:cNvPr id="130" name="Image 129" descr="Afficher l'image d'origine"/>
            <xdr:cNvPicPr>
              <a:picLocks noChangeAspect="1" noChangeArrowheads="1"/>
            </xdr:cNvPicPr>
          </xdr:nvPicPr>
          <xdr:blipFill>
            <a:blip xmlns:r="http://schemas.openxmlformats.org/officeDocument/2006/relationships" r:embed="rId41" cstate="print">
              <a:clrChange>
                <a:clrFrom>
                  <a:srgbClr val="FFFFFF"/>
                </a:clrFrom>
                <a:clrTo>
                  <a:srgbClr val="FFFFFF">
                    <a:alpha val="0"/>
                  </a:srgbClr>
                </a:clrTo>
              </a:clrChange>
              <a:duotone>
                <a:schemeClr val="accent4">
                  <a:shade val="45000"/>
                  <a:satMod val="135000"/>
                </a:schemeClr>
                <a:prstClr val="white"/>
              </a:duotone>
              <a:extLst>
                <a:ext uri="{BEBA8EAE-BF5A-486C-A8C5-ECC9F3942E4B}">
                  <a14:imgProps xmlns:a14="http://schemas.microsoft.com/office/drawing/2010/main">
                    <a14:imgLayer r:embed="rId42">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476750" y="87858600"/>
              <a:ext cx="1860543" cy="9525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1" name="Image 130" descr="Afficher l'image d'origine"/>
            <xdr:cNvPicPr>
              <a:picLocks noChangeAspect="1" noChangeArrowheads="1"/>
            </xdr:cNvPicPr>
          </xdr:nvPicPr>
          <xdr:blipFill>
            <a:blip xmlns:r="http://schemas.openxmlformats.org/officeDocument/2006/relationships" r:embed="rId40" cstate="print">
              <a:clrChange>
                <a:clrFrom>
                  <a:srgbClr val="FFFFFF"/>
                </a:clrFrom>
                <a:clrTo>
                  <a:srgbClr val="FFFFFF">
                    <a:alpha val="0"/>
                  </a:srgbClr>
                </a:clrTo>
              </a:clrChange>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3200400" y="87858600"/>
              <a:ext cx="1886974" cy="966609"/>
            </a:xfrm>
            <a:prstGeom prst="rect">
              <a:avLst/>
            </a:prstGeom>
            <a:noFill/>
            <a:extLst>
              <a:ext uri="{909E8E84-426E-40DD-AFC4-6F175D3DCCD1}">
                <a14:hiddenFill xmlns:a14="http://schemas.microsoft.com/office/drawing/2010/main">
                  <a:solidFill>
                    <a:srgbClr val="FFFFFF"/>
                  </a:solidFill>
                </a14:hiddenFill>
              </a:ext>
            </a:extLst>
          </xdr:spPr>
        </xdr:pic>
      </xdr:grpSp>
      <xdr:sp macro="" textlink="'DONNEES GENERIQUES A REMPLIR'!G85">
        <xdr:nvSpPr>
          <xdr:cNvPr id="231" name="ZoneTexte 230"/>
          <xdr:cNvSpPr txBox="1"/>
        </xdr:nvSpPr>
        <xdr:spPr>
          <a:xfrm>
            <a:off x="4016798" y="82903132"/>
            <a:ext cx="990576"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352E9AFB-FD24-2E46-98DD-0EB6DA6AF04E}" type="TxLink">
              <a:rPr lang="en-US" sz="1200" b="1" i="0" u="none" strike="noStrike">
                <a:solidFill>
                  <a:schemeClr val="bg1"/>
                </a:solidFill>
                <a:latin typeface="Calibri"/>
                <a:ea typeface="+mn-ea"/>
                <a:cs typeface="+mn-cs"/>
              </a:rPr>
              <a:pPr marL="0" indent="0" algn="ctr"/>
              <a:t> </a:t>
            </a:fld>
            <a:endParaRPr lang="en-US" sz="1200" b="1" i="0" u="none" strike="noStrike">
              <a:solidFill>
                <a:schemeClr val="bg1"/>
              </a:solidFill>
              <a:latin typeface="Calibri"/>
              <a:ea typeface="+mn-ea"/>
              <a:cs typeface="+mn-cs"/>
            </a:endParaRPr>
          </a:p>
        </xdr:txBody>
      </xdr:sp>
      <xdr:sp macro="" textlink="'DONNEES GENERIQUES A REMPLIR'!H85">
        <xdr:nvSpPr>
          <xdr:cNvPr id="232" name="ZoneTexte 231"/>
          <xdr:cNvSpPr txBox="1"/>
        </xdr:nvSpPr>
        <xdr:spPr>
          <a:xfrm>
            <a:off x="5422900" y="82893607"/>
            <a:ext cx="990576"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9BF88D39-A67A-C442-AF2A-EFFE0294A4F6}" type="TxLink">
              <a:rPr lang="en-US" sz="1200" b="1" i="0" u="none" strike="noStrike">
                <a:solidFill>
                  <a:schemeClr val="bg1"/>
                </a:solidFill>
                <a:latin typeface="Calibri"/>
                <a:ea typeface="+mn-ea"/>
                <a:cs typeface="+mn-cs"/>
              </a:rPr>
              <a:pPr marL="0" indent="0" algn="ctr"/>
              <a:t> </a:t>
            </a:fld>
            <a:endParaRPr lang="en-US" sz="1200" b="1" i="0" u="none" strike="noStrike">
              <a:solidFill>
                <a:schemeClr val="bg1"/>
              </a:solidFill>
              <a:latin typeface="Calibri"/>
              <a:ea typeface="+mn-ea"/>
              <a:cs typeface="+mn-cs"/>
            </a:endParaRPr>
          </a:p>
        </xdr:txBody>
      </xdr:sp>
    </xdr:grpSp>
    <xdr:clientData/>
  </xdr:twoCellAnchor>
  <xdr:twoCellAnchor>
    <xdr:from>
      <xdr:col>2</xdr:col>
      <xdr:colOff>361950</xdr:colOff>
      <xdr:row>157</xdr:row>
      <xdr:rowOff>1245740</xdr:rowOff>
    </xdr:from>
    <xdr:to>
      <xdr:col>3</xdr:col>
      <xdr:colOff>766175</xdr:colOff>
      <xdr:row>158</xdr:row>
      <xdr:rowOff>1338872</xdr:rowOff>
    </xdr:to>
    <xdr:grpSp>
      <xdr:nvGrpSpPr>
        <xdr:cNvPr id="53" name="Grouper 52"/>
        <xdr:cNvGrpSpPr/>
      </xdr:nvGrpSpPr>
      <xdr:grpSpPr>
        <a:xfrm>
          <a:off x="2590800" y="85456265"/>
          <a:ext cx="1613900" cy="1417107"/>
          <a:chOff x="2749550" y="83660271"/>
          <a:chExt cx="1691158" cy="1413932"/>
        </a:xfrm>
      </xdr:grpSpPr>
      <xdr:grpSp>
        <xdr:nvGrpSpPr>
          <xdr:cNvPr id="142" name="Groupe 141"/>
          <xdr:cNvGrpSpPr/>
        </xdr:nvGrpSpPr>
        <xdr:grpSpPr>
          <a:xfrm>
            <a:off x="2749550" y="83660271"/>
            <a:ext cx="1691158" cy="1413932"/>
            <a:chOff x="2400300" y="88667646"/>
            <a:chExt cx="1528175" cy="1648404"/>
          </a:xfrm>
        </xdr:grpSpPr>
        <xdr:pic>
          <xdr:nvPicPr>
            <xdr:cNvPr id="145" name="Image 144" descr="C:\Users\Carine\AppData\Local\Microsoft\Windows\INetCache\IE\MEJY9PSX\view-refresh[1].png"/>
            <xdr:cNvPicPr>
              <a:picLocks noChangeAspect="1" noChangeArrowheads="1"/>
            </xdr:cNvPicPr>
          </xdr:nvPicPr>
          <xdr:blipFill>
            <a:blip xmlns:r="http://schemas.openxmlformats.org/officeDocument/2006/relationships" r:embed="rId43"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457450" y="89030175"/>
              <a:ext cx="1298938" cy="12858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4" name="ZoneTexte 143"/>
            <xdr:cNvSpPr txBox="1"/>
          </xdr:nvSpPr>
          <xdr:spPr>
            <a:xfrm>
              <a:off x="2400300" y="88667646"/>
              <a:ext cx="152817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200" b="1" i="0" u="none" strike="noStrike">
                  <a:solidFill>
                    <a:srgbClr val="000000"/>
                  </a:solidFill>
                  <a:latin typeface="Calibri"/>
                </a:rPr>
                <a:t>Turnover de l'effectif</a:t>
              </a:r>
            </a:p>
          </xdr:txBody>
        </xdr:sp>
      </xdr:grpSp>
      <xdr:sp macro="" textlink="'DONNEES GENERIQUES A REMPLIR'!I87">
        <xdr:nvSpPr>
          <xdr:cNvPr id="233" name="ZoneTexte 232"/>
          <xdr:cNvSpPr txBox="1"/>
        </xdr:nvSpPr>
        <xdr:spPr>
          <a:xfrm>
            <a:off x="3020695" y="84307785"/>
            <a:ext cx="1075242" cy="4304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2506778F-FAFA-4939-AFA4-3C8AA3185E0C}" type="TxLink">
              <a:rPr lang="en-US" sz="1100" b="0" i="0" u="none" strike="noStrike">
                <a:solidFill>
                  <a:srgbClr val="000000"/>
                </a:solidFill>
                <a:latin typeface="Calibri"/>
                <a:ea typeface="+mn-ea"/>
                <a:cs typeface="+mn-cs"/>
              </a:rPr>
              <a:pPr marL="0" indent="0" algn="ctr"/>
              <a:t>0,00%</a:t>
            </a:fld>
            <a:endParaRPr lang="en-US" sz="3200" b="1" i="0" u="none" strike="noStrike">
              <a:solidFill>
                <a:sysClr val="windowText" lastClr="000000"/>
              </a:solidFill>
              <a:latin typeface="Calibri"/>
              <a:ea typeface="+mn-ea"/>
              <a:cs typeface="+mn-cs"/>
            </a:endParaRPr>
          </a:p>
        </xdr:txBody>
      </xdr:sp>
    </xdr:grpSp>
    <xdr:clientData/>
  </xdr:twoCellAnchor>
  <xdr:twoCellAnchor>
    <xdr:from>
      <xdr:col>2</xdr:col>
      <xdr:colOff>85725</xdr:colOff>
      <xdr:row>163</xdr:row>
      <xdr:rowOff>233053</xdr:rowOff>
    </xdr:from>
    <xdr:to>
      <xdr:col>2</xdr:col>
      <xdr:colOff>954515</xdr:colOff>
      <xdr:row>163</xdr:row>
      <xdr:rowOff>1292136</xdr:rowOff>
    </xdr:to>
    <xdr:grpSp>
      <xdr:nvGrpSpPr>
        <xdr:cNvPr id="227" name="Grouper 226"/>
        <xdr:cNvGrpSpPr/>
      </xdr:nvGrpSpPr>
      <xdr:grpSpPr>
        <a:xfrm>
          <a:off x="2314575" y="87929728"/>
          <a:ext cx="868790" cy="982883"/>
          <a:chOff x="2463165" y="87019773"/>
          <a:chExt cx="868790" cy="1059083"/>
        </a:xfrm>
      </xdr:grpSpPr>
      <xdr:grpSp>
        <xdr:nvGrpSpPr>
          <xdr:cNvPr id="147" name="Groupe 146"/>
          <xdr:cNvGrpSpPr/>
        </xdr:nvGrpSpPr>
        <xdr:grpSpPr>
          <a:xfrm>
            <a:off x="2463165" y="87019773"/>
            <a:ext cx="868790" cy="820367"/>
            <a:chOff x="4076700" y="25231725"/>
            <a:chExt cx="868790" cy="828675"/>
          </a:xfrm>
        </xdr:grpSpPr>
        <xdr:pic>
          <xdr:nvPicPr>
            <xdr:cNvPr id="151" name="Image 150"/>
            <xdr:cNvPicPr>
              <a:picLocks noChangeAspect="1" noChangeArrowheads="1"/>
            </xdr:cNvPicPr>
          </xdr:nvPicPr>
          <xdr:blipFill>
            <a:blip xmlns:r="http://schemas.openxmlformats.org/officeDocument/2006/relationships" r:embed="rId44">
              <a:duotone>
                <a:schemeClr val="accent3">
                  <a:shade val="45000"/>
                  <a:satMod val="135000"/>
                </a:schemeClr>
                <a:prstClr val="white"/>
              </a:duotone>
              <a:extLst>
                <a:ext uri="{BEBA8EAE-BF5A-486C-A8C5-ECC9F3942E4B}">
                  <a14:imgProps xmlns:a14="http://schemas.microsoft.com/office/drawing/2010/main">
                    <a14:imgLayer r:embed="rId45">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076700" y="25241250"/>
              <a:ext cx="857250" cy="819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9" name="ZoneTexte 148"/>
            <xdr:cNvSpPr txBox="1"/>
          </xdr:nvSpPr>
          <xdr:spPr>
            <a:xfrm>
              <a:off x="4638675" y="25231725"/>
              <a:ext cx="306815"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a:t>
              </a:r>
            </a:p>
          </xdr:txBody>
        </xdr:sp>
      </xdr:grpSp>
      <xdr:sp macro="" textlink="'DONNEES FOCUS A REMPLIR'!H11">
        <xdr:nvSpPr>
          <xdr:cNvPr id="234" name="ZoneTexte 233"/>
          <xdr:cNvSpPr txBox="1"/>
        </xdr:nvSpPr>
        <xdr:spPr>
          <a:xfrm>
            <a:off x="2491740" y="8779305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6681DE76-92B3-1B4D-A135-AA9C953516DC}" type="TxLink">
              <a:rPr lang="en-US" sz="1200" b="1" i="0" u="none" strike="noStrike">
                <a:solidFill>
                  <a:srgbClr val="000000"/>
                </a:solidFill>
                <a:latin typeface="Calibri"/>
                <a:ea typeface="+mn-ea"/>
                <a:cs typeface="+mn-cs"/>
              </a:rPr>
              <a:pPr marL="0" indent="0" algn="ctr"/>
              <a:t>#DIV/0!</a:t>
            </a:fld>
            <a:endParaRPr lang="en-US" sz="1200" b="1" i="0" u="none" strike="noStrike">
              <a:solidFill>
                <a:srgbClr val="000000"/>
              </a:solidFill>
              <a:latin typeface="Calibri"/>
              <a:ea typeface="+mn-ea"/>
              <a:cs typeface="+mn-cs"/>
            </a:endParaRPr>
          </a:p>
        </xdr:txBody>
      </xdr:sp>
    </xdr:grpSp>
    <xdr:clientData/>
  </xdr:twoCellAnchor>
  <xdr:twoCellAnchor>
    <xdr:from>
      <xdr:col>5</xdr:col>
      <xdr:colOff>67945</xdr:colOff>
      <xdr:row>163</xdr:row>
      <xdr:rowOff>252732</xdr:rowOff>
    </xdr:from>
    <xdr:to>
      <xdr:col>5</xdr:col>
      <xdr:colOff>950618</xdr:colOff>
      <xdr:row>163</xdr:row>
      <xdr:rowOff>1309281</xdr:rowOff>
    </xdr:to>
    <xdr:grpSp>
      <xdr:nvGrpSpPr>
        <xdr:cNvPr id="228" name="Grouper 227"/>
        <xdr:cNvGrpSpPr/>
      </xdr:nvGrpSpPr>
      <xdr:grpSpPr>
        <a:xfrm>
          <a:off x="5754370" y="87949407"/>
          <a:ext cx="882673" cy="970824"/>
          <a:chOff x="6102985" y="87029292"/>
          <a:chExt cx="882673" cy="1056549"/>
        </a:xfrm>
      </xdr:grpSpPr>
      <xdr:grpSp>
        <xdr:nvGrpSpPr>
          <xdr:cNvPr id="152" name="Groupe 151"/>
          <xdr:cNvGrpSpPr/>
        </xdr:nvGrpSpPr>
        <xdr:grpSpPr>
          <a:xfrm>
            <a:off x="6102985" y="87029292"/>
            <a:ext cx="882673" cy="816695"/>
            <a:chOff x="5124450" y="25241250"/>
            <a:chExt cx="882673" cy="819150"/>
          </a:xfrm>
        </xdr:grpSpPr>
        <xdr:pic>
          <xdr:nvPicPr>
            <xdr:cNvPr id="156" name="Image 155"/>
            <xdr:cNvPicPr>
              <a:picLocks noChangeAspect="1" noChangeArrowheads="1"/>
            </xdr:cNvPicPr>
          </xdr:nvPicPr>
          <xdr:blipFill>
            <a:blip xmlns:r="http://schemas.openxmlformats.org/officeDocument/2006/relationships" r:embed="rId46">
              <a:duotone>
                <a:schemeClr val="accent3">
                  <a:shade val="45000"/>
                  <a:satMod val="135000"/>
                </a:schemeClr>
                <a:prstClr val="white"/>
              </a:duotone>
              <a:extLst>
                <a:ext uri="{BEBA8EAE-BF5A-486C-A8C5-ECC9F3942E4B}">
                  <a14:imgProps xmlns:a14="http://schemas.microsoft.com/office/drawing/2010/main">
                    <a14:imgLayer r:embed="rId4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5124450" y="25241250"/>
              <a:ext cx="857250" cy="819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4" name="ZoneTexte 153"/>
            <xdr:cNvSpPr txBox="1"/>
          </xdr:nvSpPr>
          <xdr:spPr>
            <a:xfrm>
              <a:off x="5591175" y="25241250"/>
              <a:ext cx="415948"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CS</a:t>
              </a:r>
            </a:p>
          </xdr:txBody>
        </xdr:sp>
      </xdr:grpSp>
      <xdr:sp macro="" textlink="'DONNEES FOCUS A REMPLIR'!H12">
        <xdr:nvSpPr>
          <xdr:cNvPr id="235" name="ZoneTexte 234"/>
          <xdr:cNvSpPr txBox="1"/>
        </xdr:nvSpPr>
        <xdr:spPr>
          <a:xfrm>
            <a:off x="6125845" y="87800040"/>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6F77A4C-A162-4B4A-9AD4-7DDD86059840}" type="TxLink">
              <a:rPr lang="en-US" sz="1200" b="1" i="0" u="none" strike="noStrike">
                <a:solidFill>
                  <a:srgbClr val="000000"/>
                </a:solidFill>
                <a:latin typeface="Calibri"/>
                <a:ea typeface="+mn-ea"/>
                <a:cs typeface="+mn-cs"/>
              </a:rPr>
              <a:pPr marL="0" indent="0" algn="ctr"/>
              <a:t>#DIV/0!</a:t>
            </a:fld>
            <a:endParaRPr lang="en-US" sz="1200" b="1" i="0" u="none" strike="noStrike">
              <a:solidFill>
                <a:srgbClr val="000000"/>
              </a:solidFill>
              <a:latin typeface="Calibri"/>
              <a:ea typeface="+mn-ea"/>
              <a:cs typeface="+mn-cs"/>
            </a:endParaRPr>
          </a:p>
        </xdr:txBody>
      </xdr:sp>
    </xdr:grpSp>
    <xdr:clientData/>
  </xdr:twoCellAnchor>
  <xdr:twoCellAnchor>
    <xdr:from>
      <xdr:col>2</xdr:col>
      <xdr:colOff>85725</xdr:colOff>
      <xdr:row>164</xdr:row>
      <xdr:rowOff>243213</xdr:rowOff>
    </xdr:from>
    <xdr:to>
      <xdr:col>2</xdr:col>
      <xdr:colOff>954515</xdr:colOff>
      <xdr:row>164</xdr:row>
      <xdr:rowOff>1302436</xdr:rowOff>
    </xdr:to>
    <xdr:grpSp>
      <xdr:nvGrpSpPr>
        <xdr:cNvPr id="247" name="Grouper 246"/>
        <xdr:cNvGrpSpPr/>
      </xdr:nvGrpSpPr>
      <xdr:grpSpPr>
        <a:xfrm>
          <a:off x="2314575" y="89159088"/>
          <a:ext cx="868790" cy="983023"/>
          <a:chOff x="2463165" y="88350733"/>
          <a:chExt cx="868790" cy="1059223"/>
        </a:xfrm>
      </xdr:grpSpPr>
      <xdr:grpSp>
        <xdr:nvGrpSpPr>
          <xdr:cNvPr id="52" name="Groupe 51"/>
          <xdr:cNvGrpSpPr/>
        </xdr:nvGrpSpPr>
        <xdr:grpSpPr>
          <a:xfrm>
            <a:off x="2463165" y="88350733"/>
            <a:ext cx="868790" cy="820367"/>
            <a:chOff x="4076700" y="25231725"/>
            <a:chExt cx="868790" cy="828675"/>
          </a:xfrm>
        </xdr:grpSpPr>
        <xdr:pic>
          <xdr:nvPicPr>
            <xdr:cNvPr id="56" name="Image 55"/>
            <xdr:cNvPicPr>
              <a:picLocks noChangeAspect="1" noChangeArrowheads="1"/>
            </xdr:cNvPicPr>
          </xdr:nvPicPr>
          <xdr:blipFill>
            <a:blip xmlns:r="http://schemas.openxmlformats.org/officeDocument/2006/relationships" r:embed="rId44">
              <a:duotone>
                <a:schemeClr val="accent4">
                  <a:shade val="45000"/>
                  <a:satMod val="135000"/>
                </a:schemeClr>
                <a:prstClr val="white"/>
              </a:duotone>
              <a:extLst>
                <a:ext uri="{BEBA8EAE-BF5A-486C-A8C5-ECC9F3942E4B}">
                  <a14:imgProps xmlns:a14="http://schemas.microsoft.com/office/drawing/2010/main">
                    <a14:imgLayer r:embed="rId45">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076700" y="25241250"/>
              <a:ext cx="857250" cy="819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4" name="ZoneTexte 53"/>
            <xdr:cNvSpPr txBox="1"/>
          </xdr:nvSpPr>
          <xdr:spPr>
            <a:xfrm>
              <a:off x="4638675" y="25231725"/>
              <a:ext cx="306815"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a:t>
              </a:r>
            </a:p>
          </xdr:txBody>
        </xdr:sp>
      </xdr:grpSp>
      <xdr:sp macro="" textlink="'DONNEES FOCUS A REMPLIR'!H13">
        <xdr:nvSpPr>
          <xdr:cNvPr id="236" name="ZoneTexte 235"/>
          <xdr:cNvSpPr txBox="1"/>
        </xdr:nvSpPr>
        <xdr:spPr>
          <a:xfrm>
            <a:off x="2482215" y="8912415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5D86906-564B-824C-A88A-E21795CD82DC}" type="TxLink">
              <a:rPr lang="en-US" sz="1200" b="1" i="0" u="none" strike="noStrike">
                <a:solidFill>
                  <a:srgbClr val="000000"/>
                </a:solidFill>
                <a:latin typeface="Calibri"/>
                <a:ea typeface="+mn-ea"/>
                <a:cs typeface="+mn-cs"/>
              </a:rPr>
              <a:pPr marL="0" indent="0" algn="ctr"/>
              <a:t>#DIV/0!</a:t>
            </a:fld>
            <a:endParaRPr lang="en-US" sz="3600" b="1" i="0" u="none" strike="noStrike">
              <a:solidFill>
                <a:sysClr val="windowText" lastClr="000000"/>
              </a:solidFill>
              <a:latin typeface="Calibri"/>
              <a:ea typeface="+mn-ea"/>
              <a:cs typeface="+mn-cs"/>
            </a:endParaRPr>
          </a:p>
        </xdr:txBody>
      </xdr:sp>
    </xdr:grpSp>
    <xdr:clientData/>
  </xdr:twoCellAnchor>
  <xdr:twoCellAnchor>
    <xdr:from>
      <xdr:col>5</xdr:col>
      <xdr:colOff>67945</xdr:colOff>
      <xdr:row>164</xdr:row>
      <xdr:rowOff>232412</xdr:rowOff>
    </xdr:from>
    <xdr:to>
      <xdr:col>5</xdr:col>
      <xdr:colOff>950618</xdr:colOff>
      <xdr:row>164</xdr:row>
      <xdr:rowOff>1289736</xdr:rowOff>
    </xdr:to>
    <xdr:grpSp>
      <xdr:nvGrpSpPr>
        <xdr:cNvPr id="246" name="Grouper 245"/>
        <xdr:cNvGrpSpPr/>
      </xdr:nvGrpSpPr>
      <xdr:grpSpPr>
        <a:xfrm>
          <a:off x="5754370" y="89148287"/>
          <a:ext cx="882673" cy="1000174"/>
          <a:chOff x="6102985" y="88360252"/>
          <a:chExt cx="882673" cy="1057324"/>
        </a:xfrm>
      </xdr:grpSpPr>
      <xdr:grpSp>
        <xdr:nvGrpSpPr>
          <xdr:cNvPr id="57" name="Groupe 56"/>
          <xdr:cNvGrpSpPr/>
        </xdr:nvGrpSpPr>
        <xdr:grpSpPr>
          <a:xfrm>
            <a:off x="6102985" y="88360252"/>
            <a:ext cx="882673" cy="816695"/>
            <a:chOff x="5124450" y="25241250"/>
            <a:chExt cx="882673" cy="819150"/>
          </a:xfrm>
        </xdr:grpSpPr>
        <xdr:pic>
          <xdr:nvPicPr>
            <xdr:cNvPr id="61" name="Image 60"/>
            <xdr:cNvPicPr>
              <a:picLocks noChangeAspect="1" noChangeArrowheads="1"/>
            </xdr:cNvPicPr>
          </xdr:nvPicPr>
          <xdr:blipFill>
            <a:blip xmlns:r="http://schemas.openxmlformats.org/officeDocument/2006/relationships" r:embed="rId46">
              <a:duotone>
                <a:schemeClr val="accent4">
                  <a:shade val="45000"/>
                  <a:satMod val="135000"/>
                </a:schemeClr>
                <a:prstClr val="white"/>
              </a:duotone>
              <a:extLst>
                <a:ext uri="{BEBA8EAE-BF5A-486C-A8C5-ECC9F3942E4B}">
                  <a14:imgProps xmlns:a14="http://schemas.microsoft.com/office/drawing/2010/main">
                    <a14:imgLayer r:embed="rId4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5124450" y="25241250"/>
              <a:ext cx="857250" cy="819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9" name="ZoneTexte 58"/>
            <xdr:cNvSpPr txBox="1"/>
          </xdr:nvSpPr>
          <xdr:spPr>
            <a:xfrm>
              <a:off x="5591175" y="25241250"/>
              <a:ext cx="415948"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CS</a:t>
              </a:r>
            </a:p>
          </xdr:txBody>
        </xdr:sp>
      </xdr:grpSp>
      <xdr:sp macro="" textlink="'DONNEES FOCUS A REMPLIR'!H14">
        <xdr:nvSpPr>
          <xdr:cNvPr id="237" name="ZoneTexte 236"/>
          <xdr:cNvSpPr txBox="1"/>
        </xdr:nvSpPr>
        <xdr:spPr>
          <a:xfrm>
            <a:off x="6102985" y="8913177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DFA6576F-600F-B04C-B424-212A49F84F7C}" type="TxLink">
              <a:rPr lang="en-US" sz="1200" b="1" i="0" u="none" strike="noStrike">
                <a:solidFill>
                  <a:srgbClr val="000000"/>
                </a:solidFill>
                <a:latin typeface="Calibri"/>
                <a:ea typeface="+mn-ea"/>
                <a:cs typeface="+mn-cs"/>
              </a:rPr>
              <a:pPr marL="0" indent="0" algn="ctr"/>
              <a:t>#DIV/0!</a:t>
            </a:fld>
            <a:endParaRPr lang="en-US" sz="1200" b="1" i="0" u="none" strike="noStrike">
              <a:solidFill>
                <a:srgbClr val="000000"/>
              </a:solidFill>
              <a:latin typeface="Calibri"/>
              <a:ea typeface="+mn-ea"/>
              <a:cs typeface="+mn-cs"/>
            </a:endParaRPr>
          </a:p>
        </xdr:txBody>
      </xdr:sp>
    </xdr:grpSp>
    <xdr:clientData/>
  </xdr:twoCellAnchor>
  <xdr:twoCellAnchor>
    <xdr:from>
      <xdr:col>2</xdr:col>
      <xdr:colOff>180975</xdr:colOff>
      <xdr:row>168</xdr:row>
      <xdr:rowOff>771525</xdr:rowOff>
    </xdr:from>
    <xdr:to>
      <xdr:col>2</xdr:col>
      <xdr:colOff>1017034</xdr:colOff>
      <xdr:row>168</xdr:row>
      <xdr:rowOff>1057326</xdr:rowOff>
    </xdr:to>
    <xdr:sp macro="" textlink="'DONNEES FOCUS A REMPLIR'!G17">
      <xdr:nvSpPr>
        <xdr:cNvPr id="238" name="ZoneTexte 237"/>
        <xdr:cNvSpPr txBox="1"/>
      </xdr:nvSpPr>
      <xdr:spPr>
        <a:xfrm>
          <a:off x="2266950" y="9213532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clientData/>
  </xdr:twoCellAnchor>
  <xdr:twoCellAnchor>
    <xdr:from>
      <xdr:col>5</xdr:col>
      <xdr:colOff>141605</xdr:colOff>
      <xdr:row>168</xdr:row>
      <xdr:rowOff>821690</xdr:rowOff>
    </xdr:from>
    <xdr:to>
      <xdr:col>5</xdr:col>
      <xdr:colOff>1114824</xdr:colOff>
      <xdr:row>169</xdr:row>
      <xdr:rowOff>51</xdr:rowOff>
    </xdr:to>
    <xdr:sp macro="" textlink="'DONNEES FOCUS A REMPLIR'!H18">
      <xdr:nvSpPr>
        <xdr:cNvPr id="239" name="ZoneTexte 238"/>
        <xdr:cNvSpPr txBox="1"/>
      </xdr:nvSpPr>
      <xdr:spPr>
        <a:xfrm>
          <a:off x="6196965" y="90910410"/>
          <a:ext cx="97321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2F60E949-7049-D94B-86C2-7BEA682B50E0}" type="TxLink">
            <a:rPr lang="en-US" sz="1200" b="1" i="0" u="none" strike="noStrike">
              <a:solidFill>
                <a:srgbClr val="000000"/>
              </a:solidFill>
              <a:latin typeface="Calibri"/>
              <a:ea typeface="+mn-ea"/>
              <a:cs typeface="+mn-cs"/>
            </a:rPr>
            <a:pPr marL="0" indent="0" algn="r"/>
            <a:t>#DIV/0!</a:t>
          </a:fld>
          <a:endParaRPr lang="en-US" sz="1200" b="1" i="0" u="none" strike="noStrike">
            <a:solidFill>
              <a:srgbClr val="000000"/>
            </a:solidFill>
            <a:latin typeface="Calibri"/>
            <a:ea typeface="+mn-ea"/>
            <a:cs typeface="+mn-cs"/>
          </a:endParaRPr>
        </a:p>
      </xdr:txBody>
    </xdr:sp>
    <xdr:clientData/>
  </xdr:twoCellAnchor>
  <xdr:twoCellAnchor>
    <xdr:from>
      <xdr:col>0</xdr:col>
      <xdr:colOff>629287</xdr:colOff>
      <xdr:row>236</xdr:row>
      <xdr:rowOff>446935</xdr:rowOff>
    </xdr:from>
    <xdr:to>
      <xdr:col>1</xdr:col>
      <xdr:colOff>569412</xdr:colOff>
      <xdr:row>237</xdr:row>
      <xdr:rowOff>150360</xdr:rowOff>
    </xdr:to>
    <xdr:grpSp>
      <xdr:nvGrpSpPr>
        <xdr:cNvPr id="251" name="Grouper 250"/>
        <xdr:cNvGrpSpPr/>
      </xdr:nvGrpSpPr>
      <xdr:grpSpPr>
        <a:xfrm>
          <a:off x="629287" y="128015260"/>
          <a:ext cx="1045025" cy="1313150"/>
          <a:chOff x="661037" y="127725478"/>
          <a:chExt cx="1056003" cy="1223567"/>
        </a:xfrm>
      </xdr:grpSpPr>
      <xdr:grpSp>
        <xdr:nvGrpSpPr>
          <xdr:cNvPr id="112" name="Groupe 111"/>
          <xdr:cNvGrpSpPr/>
        </xdr:nvGrpSpPr>
        <xdr:grpSpPr>
          <a:xfrm>
            <a:off x="661037" y="127725478"/>
            <a:ext cx="1056003" cy="1223567"/>
            <a:chOff x="514350" y="104185306"/>
            <a:chExt cx="1076325" cy="1502572"/>
          </a:xfrm>
        </xdr:grpSpPr>
        <xdr:pic>
          <xdr:nvPicPr>
            <xdr:cNvPr id="113" name="Image 112" descr="Afficher l'image d'origine"/>
            <xdr:cNvPicPr>
              <a:picLocks noChangeAspect="1" noChangeArrowheads="1"/>
            </xdr:cNvPicPr>
          </xdr:nvPicPr>
          <xdr:blipFill>
            <a:blip xmlns:r="http://schemas.openxmlformats.org/officeDocument/2006/relationships" r:embed="rId47">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14350" y="104185306"/>
              <a:ext cx="1076325" cy="10547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4" name="ZoneTexte 113"/>
            <xdr:cNvSpPr txBox="1"/>
          </xdr:nvSpPr>
          <xdr:spPr>
            <a:xfrm>
              <a:off x="967539" y="105189954"/>
              <a:ext cx="518905" cy="497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400" b="1" i="0" u="none" strike="noStrike">
                  <a:solidFill>
                    <a:schemeClr val="accent6">
                      <a:lumMod val="75000"/>
                    </a:schemeClr>
                  </a:solidFill>
                  <a:latin typeface="Calibri"/>
                </a:rPr>
                <a:t> Pl.</a:t>
              </a:r>
            </a:p>
          </xdr:txBody>
        </xdr:sp>
      </xdr:grpSp>
      <xdr:sp macro="" textlink="'DONNEES GENERIQUES A REMPLIR'!F136">
        <xdr:nvSpPr>
          <xdr:cNvPr id="252" name="ZoneTexte 251"/>
          <xdr:cNvSpPr txBox="1"/>
        </xdr:nvSpPr>
        <xdr:spPr>
          <a:xfrm>
            <a:off x="803616" y="128546010"/>
            <a:ext cx="481648" cy="3003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2258542C-1265-4A6D-84B1-BEB63177217D}" type="TxLink">
              <a:rPr lang="en-US" sz="1400" b="1" i="0" u="none" strike="noStrike">
                <a:solidFill>
                  <a:schemeClr val="accent6">
                    <a:lumMod val="75000"/>
                  </a:schemeClr>
                </a:solidFill>
                <a:latin typeface="Calibri"/>
                <a:ea typeface="+mn-ea"/>
                <a:cs typeface="+mn-cs"/>
              </a:rPr>
              <a:pPr marL="0" indent="0" algn="ctr"/>
              <a:t>0</a:t>
            </a:fld>
            <a:endParaRPr lang="fr-FR" sz="1400" b="1" i="0" u="none" strike="noStrike">
              <a:solidFill>
                <a:schemeClr val="accent6">
                  <a:lumMod val="75000"/>
                </a:schemeClr>
              </a:solidFill>
              <a:latin typeface="Calibri"/>
              <a:ea typeface="+mn-ea"/>
              <a:cs typeface="+mn-cs"/>
            </a:endParaRPr>
          </a:p>
        </xdr:txBody>
      </xdr:sp>
    </xdr:grpSp>
    <xdr:clientData/>
  </xdr:twoCellAnchor>
  <xdr:oneCellAnchor>
    <xdr:from>
      <xdr:col>2</xdr:col>
      <xdr:colOff>746760</xdr:colOff>
      <xdr:row>144</xdr:row>
      <xdr:rowOff>1020445</xdr:rowOff>
    </xdr:from>
    <xdr:ext cx="1457325" cy="264560"/>
    <xdr:sp macro="" textlink="">
      <xdr:nvSpPr>
        <xdr:cNvPr id="244" name="ZoneTexte 243"/>
        <xdr:cNvSpPr txBox="1"/>
      </xdr:nvSpPr>
      <xdr:spPr>
        <a:xfrm>
          <a:off x="3124200" y="70931405"/>
          <a:ext cx="14573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chemeClr val="accent4">
                  <a:lumMod val="75000"/>
                </a:schemeClr>
              </a:solidFill>
            </a:rPr>
            <a:t>Hommes</a:t>
          </a:r>
        </a:p>
      </xdr:txBody>
    </xdr:sp>
    <xdr:clientData/>
  </xdr:oneCellAnchor>
  <xdr:oneCellAnchor>
    <xdr:from>
      <xdr:col>2</xdr:col>
      <xdr:colOff>746761</xdr:colOff>
      <xdr:row>144</xdr:row>
      <xdr:rowOff>820420</xdr:rowOff>
    </xdr:from>
    <xdr:ext cx="787400" cy="264560"/>
    <xdr:sp macro="" textlink="">
      <xdr:nvSpPr>
        <xdr:cNvPr id="245" name="ZoneTexte 244"/>
        <xdr:cNvSpPr txBox="1"/>
      </xdr:nvSpPr>
      <xdr:spPr>
        <a:xfrm>
          <a:off x="3124201" y="70731380"/>
          <a:ext cx="787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chemeClr val="accent3">
                  <a:lumMod val="75000"/>
                </a:schemeClr>
              </a:solidFill>
            </a:rPr>
            <a:t>Femmes</a:t>
          </a:r>
        </a:p>
      </xdr:txBody>
    </xdr:sp>
    <xdr:clientData/>
  </xdr:oneCellAnchor>
  <xdr:twoCellAnchor>
    <xdr:from>
      <xdr:col>5</xdr:col>
      <xdr:colOff>52961</xdr:colOff>
      <xdr:row>151</xdr:row>
      <xdr:rowOff>772871</xdr:rowOff>
    </xdr:from>
    <xdr:to>
      <xdr:col>5</xdr:col>
      <xdr:colOff>1049664</xdr:colOff>
      <xdr:row>151</xdr:row>
      <xdr:rowOff>1058272</xdr:rowOff>
    </xdr:to>
    <xdr:sp macro="" textlink="'DONNEES GENERIQUES A REMPLIR'!E81">
      <xdr:nvSpPr>
        <xdr:cNvPr id="179" name="ZoneTexte 178"/>
        <xdr:cNvSpPr txBox="1"/>
      </xdr:nvSpPr>
      <xdr:spPr>
        <a:xfrm>
          <a:off x="6108321" y="81016551"/>
          <a:ext cx="996703" cy="285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CBF21120-317F-7E41-89D7-5C78D4D31855}" type="TxLink">
            <a:rPr lang="en-US" sz="1100" b="1" i="0" u="none" strike="noStrike">
              <a:solidFill>
                <a:schemeClr val="bg1"/>
              </a:solidFill>
              <a:latin typeface="Calibri"/>
            </a:rPr>
            <a:pPr algn="ctr"/>
            <a:t> </a:t>
          </a:fld>
          <a:endParaRPr lang="fr-FR" sz="2400" b="1" i="0" u="none" strike="noStrike">
            <a:solidFill>
              <a:schemeClr val="bg1"/>
            </a:solidFill>
            <a:latin typeface="Calibri"/>
          </a:endParaRPr>
        </a:p>
      </xdr:txBody>
    </xdr:sp>
    <xdr:clientData/>
  </xdr:twoCellAnchor>
  <xdr:twoCellAnchor>
    <xdr:from>
      <xdr:col>2</xdr:col>
      <xdr:colOff>436880</xdr:colOff>
      <xdr:row>168</xdr:row>
      <xdr:rowOff>812800</xdr:rowOff>
    </xdr:from>
    <xdr:to>
      <xdr:col>2</xdr:col>
      <xdr:colOff>1272939</xdr:colOff>
      <xdr:row>168</xdr:row>
      <xdr:rowOff>1098601</xdr:rowOff>
    </xdr:to>
    <xdr:sp macro="" textlink="'DONNEES FOCUS A REMPLIR'!H17">
      <xdr:nvSpPr>
        <xdr:cNvPr id="248" name="ZoneTexte 247"/>
        <xdr:cNvSpPr txBox="1"/>
      </xdr:nvSpPr>
      <xdr:spPr>
        <a:xfrm>
          <a:off x="2814320" y="90901520"/>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10BBBA6C-244F-E340-96DF-6525BB3A7149}" type="TxLink">
            <a:rPr lang="en-US" sz="1200" b="1" i="0" u="none" strike="noStrike">
              <a:solidFill>
                <a:srgbClr val="000000"/>
              </a:solidFill>
              <a:latin typeface="Calibri"/>
              <a:ea typeface="+mn-ea"/>
              <a:cs typeface="+mn-cs"/>
            </a:rPr>
            <a:pPr marL="0" indent="0" algn="ctr"/>
            <a:t>#DIV/0!</a:t>
          </a:fld>
          <a:endParaRPr lang="en-US" sz="3600" b="1" i="0" u="none" strike="noStrike">
            <a:solidFill>
              <a:sysClr val="windowText" lastClr="000000"/>
            </a:solidFill>
            <a:latin typeface="Calibri"/>
            <a:ea typeface="+mn-ea"/>
            <a:cs typeface="+mn-cs"/>
          </a:endParaRPr>
        </a:p>
      </xdr:txBody>
    </xdr:sp>
    <xdr:clientData/>
  </xdr:twoCellAnchor>
  <xdr:twoCellAnchor>
    <xdr:from>
      <xdr:col>5</xdr:col>
      <xdr:colOff>119938</xdr:colOff>
      <xdr:row>236</xdr:row>
      <xdr:rowOff>453609</xdr:rowOff>
    </xdr:from>
    <xdr:to>
      <xdr:col>5</xdr:col>
      <xdr:colOff>1243647</xdr:colOff>
      <xdr:row>237</xdr:row>
      <xdr:rowOff>80539</xdr:rowOff>
    </xdr:to>
    <xdr:grpSp>
      <xdr:nvGrpSpPr>
        <xdr:cNvPr id="254" name="Grouper 253"/>
        <xdr:cNvGrpSpPr/>
      </xdr:nvGrpSpPr>
      <xdr:grpSpPr>
        <a:xfrm>
          <a:off x="5806363" y="128021934"/>
          <a:ext cx="1123709" cy="1236655"/>
          <a:chOff x="5557520" y="126705361"/>
          <a:chExt cx="961042" cy="1099064"/>
        </a:xfrm>
      </xdr:grpSpPr>
      <xdr:grpSp>
        <xdr:nvGrpSpPr>
          <xdr:cNvPr id="258" name="Groupe 257"/>
          <xdr:cNvGrpSpPr/>
        </xdr:nvGrpSpPr>
        <xdr:grpSpPr>
          <a:xfrm>
            <a:off x="5611468" y="127526232"/>
            <a:ext cx="890411" cy="278193"/>
            <a:chOff x="4880033" y="125664025"/>
            <a:chExt cx="861196" cy="323300"/>
          </a:xfrm>
        </xdr:grpSpPr>
        <xdr:sp macro="" textlink="">
          <xdr:nvSpPr>
            <xdr:cNvPr id="120" name="ZoneTexte 119"/>
            <xdr:cNvSpPr txBox="1"/>
          </xdr:nvSpPr>
          <xdr:spPr>
            <a:xfrm>
              <a:off x="5179255" y="125664025"/>
              <a:ext cx="56197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1400" b="1" i="0" u="none" strike="noStrike">
                  <a:solidFill>
                    <a:schemeClr val="accent6">
                      <a:lumMod val="75000"/>
                    </a:schemeClr>
                  </a:solidFill>
                  <a:latin typeface="Calibri"/>
                </a:rPr>
                <a:t>refus</a:t>
              </a:r>
            </a:p>
          </xdr:txBody>
        </xdr:sp>
        <xdr:sp macro="" textlink="'DONNEES GENERIQUES A REMPLIR'!F138">
          <xdr:nvSpPr>
            <xdr:cNvPr id="256" name="ZoneTexte 255"/>
            <xdr:cNvSpPr txBox="1"/>
          </xdr:nvSpPr>
          <xdr:spPr>
            <a:xfrm>
              <a:off x="4880033" y="125666423"/>
              <a:ext cx="550988" cy="3209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fld id="{2FF53482-1920-4228-8038-8AB5ECA3F029}" type="TxLink">
                <a:rPr lang="en-US" sz="1400" b="1" i="0" u="none" strike="noStrike">
                  <a:solidFill>
                    <a:schemeClr val="accent6">
                      <a:lumMod val="75000"/>
                    </a:schemeClr>
                  </a:solidFill>
                  <a:latin typeface="Calibri"/>
                  <a:ea typeface="+mn-ea"/>
                  <a:cs typeface="+mn-cs"/>
                </a:rPr>
                <a:pPr marL="0" indent="0" algn="ctr"/>
                <a:t> </a:t>
              </a:fld>
              <a:endParaRPr lang="fr-FR" sz="1400" b="1" i="0" u="none" strike="noStrike">
                <a:solidFill>
                  <a:schemeClr val="accent6">
                    <a:lumMod val="75000"/>
                  </a:schemeClr>
                </a:solidFill>
                <a:latin typeface="Calibri"/>
                <a:ea typeface="+mn-ea"/>
                <a:cs typeface="+mn-cs"/>
              </a:endParaRPr>
            </a:p>
          </xdr:txBody>
        </xdr:sp>
      </xdr:grpSp>
      <xdr:pic>
        <xdr:nvPicPr>
          <xdr:cNvPr id="249" name="Image 248" descr="Afficher l'image d'origine"/>
          <xdr:cNvPicPr>
            <a:picLocks noChangeAspect="1" noChangeArrowheads="1"/>
          </xdr:cNvPicPr>
        </xdr:nvPicPr>
        <xdr:blipFill>
          <a:blip xmlns:r="http://schemas.openxmlformats.org/officeDocument/2006/relationships" r:embed="rId47">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557520" y="126705361"/>
            <a:ext cx="961042" cy="8659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0</xdr:col>
      <xdr:colOff>65015</xdr:colOff>
      <xdr:row>127</xdr:row>
      <xdr:rowOff>34928</xdr:rowOff>
    </xdr:from>
    <xdr:to>
      <xdr:col>0</xdr:col>
      <xdr:colOff>695009</xdr:colOff>
      <xdr:row>128</xdr:row>
      <xdr:rowOff>117553</xdr:rowOff>
    </xdr:to>
    <xdr:pic>
      <xdr:nvPicPr>
        <xdr:cNvPr id="28" name="Image 27" descr="C:\Users\Carine\AppData\Local\Microsoft\Windows\INetCache\IE\R13CT92D\sciwi_logo_128[1].png"/>
        <xdr:cNvPicPr>
          <a:picLocks noChangeAspect="1" noChangeArrowheads="1"/>
        </xdr:cNvPicPr>
      </xdr:nvPicPr>
      <xdr:blipFill>
        <a:blip xmlns:r="http://schemas.openxmlformats.org/officeDocument/2006/relationships" r:embed="rId17">
          <a:duotone>
            <a:schemeClr val="accent6">
              <a:shade val="45000"/>
              <a:satMod val="135000"/>
            </a:schemeClr>
            <a:prstClr val="white"/>
          </a:duotone>
          <a:extLst>
            <a:ext uri="{BEBA8EAE-BF5A-486C-A8C5-ECC9F3942E4B}">
              <a14:imgProps xmlns:a14="http://schemas.microsoft.com/office/drawing/2010/main">
                <a14:imgLayer r:embed="rId18">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rot="10011695">
          <a:off x="65015" y="58366028"/>
          <a:ext cx="629994" cy="644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705485</xdr:colOff>
      <xdr:row>236</xdr:row>
      <xdr:rowOff>440072</xdr:rowOff>
    </xdr:from>
    <xdr:to>
      <xdr:col>3</xdr:col>
      <xdr:colOff>550360</xdr:colOff>
      <xdr:row>237</xdr:row>
      <xdr:rowOff>143497</xdr:rowOff>
    </xdr:to>
    <xdr:grpSp>
      <xdr:nvGrpSpPr>
        <xdr:cNvPr id="253" name="Grouper 252"/>
        <xdr:cNvGrpSpPr/>
      </xdr:nvGrpSpPr>
      <xdr:grpSpPr>
        <a:xfrm>
          <a:off x="2934335" y="128008397"/>
          <a:ext cx="1054550" cy="1313150"/>
          <a:chOff x="3078480" y="126370079"/>
          <a:chExt cx="897818" cy="1129497"/>
        </a:xfrm>
      </xdr:grpSpPr>
      <xdr:grpSp>
        <xdr:nvGrpSpPr>
          <xdr:cNvPr id="257" name="Groupe 256"/>
          <xdr:cNvGrpSpPr/>
        </xdr:nvGrpSpPr>
        <xdr:grpSpPr>
          <a:xfrm>
            <a:off x="3164600" y="127188953"/>
            <a:ext cx="811698" cy="310623"/>
            <a:chOff x="2769603" y="125536134"/>
            <a:chExt cx="793689" cy="772209"/>
          </a:xfrm>
        </xdr:grpSpPr>
        <xdr:sp macro="" textlink="">
          <xdr:nvSpPr>
            <xdr:cNvPr id="117" name="ZoneTexte 116"/>
            <xdr:cNvSpPr txBox="1"/>
          </xdr:nvSpPr>
          <xdr:spPr>
            <a:xfrm>
              <a:off x="3106091" y="125543178"/>
              <a:ext cx="457201" cy="7651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400" b="1" i="0" u="none" strike="noStrike">
                  <a:solidFill>
                    <a:schemeClr val="accent6">
                      <a:lumMod val="75000"/>
                    </a:schemeClr>
                  </a:solidFill>
                  <a:latin typeface="Calibri"/>
                </a:rPr>
                <a:t>Pl.</a:t>
              </a:r>
            </a:p>
          </xdr:txBody>
        </xdr:sp>
        <xdr:sp macro="" textlink="'DONNEES GENERIQUES A REMPLIR'!F137">
          <xdr:nvSpPr>
            <xdr:cNvPr id="255" name="ZoneTexte 254"/>
            <xdr:cNvSpPr txBox="1"/>
          </xdr:nvSpPr>
          <xdr:spPr>
            <a:xfrm>
              <a:off x="2769603" y="125536134"/>
              <a:ext cx="550988" cy="716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878056F-BF35-47E2-A260-6735F33C4755}" type="TxLink">
                <a:rPr lang="en-US" sz="1400" b="1" i="0" u="none" strike="noStrike">
                  <a:solidFill>
                    <a:schemeClr val="accent6">
                      <a:lumMod val="75000"/>
                    </a:schemeClr>
                  </a:solidFill>
                  <a:latin typeface="Calibri"/>
                  <a:ea typeface="+mn-ea"/>
                  <a:cs typeface="+mn-cs"/>
                </a:rPr>
                <a:pPr marL="0" indent="0" algn="ctr"/>
                <a:t> </a:t>
              </a:fld>
              <a:endParaRPr lang="fr-FR" sz="1400" b="1" i="0" u="none" strike="noStrike">
                <a:solidFill>
                  <a:schemeClr val="accent6">
                    <a:lumMod val="75000"/>
                  </a:schemeClr>
                </a:solidFill>
                <a:latin typeface="Calibri"/>
                <a:ea typeface="+mn-ea"/>
                <a:cs typeface="+mn-cs"/>
              </a:endParaRPr>
            </a:p>
          </xdr:txBody>
        </xdr:sp>
      </xdr:grpSp>
      <xdr:pic>
        <xdr:nvPicPr>
          <xdr:cNvPr id="250" name="Image 249" descr="Afficher l'image d'origine"/>
          <xdr:cNvPicPr>
            <a:picLocks noChangeArrowheads="1"/>
          </xdr:cNvPicPr>
        </xdr:nvPicPr>
        <xdr:blipFill>
          <a:blip xmlns:r="http://schemas.openxmlformats.org/officeDocument/2006/relationships" r:embed="rId47">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3078480" y="126370079"/>
            <a:ext cx="893007" cy="84694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142875</xdr:colOff>
      <xdr:row>239</xdr:row>
      <xdr:rowOff>76200</xdr:rowOff>
    </xdr:from>
    <xdr:to>
      <xdr:col>1</xdr:col>
      <xdr:colOff>0</xdr:colOff>
      <xdr:row>242</xdr:row>
      <xdr:rowOff>95250</xdr:rowOff>
    </xdr:to>
    <xdr:pic>
      <xdr:nvPicPr>
        <xdr:cNvPr id="264" name="Image 1"/>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42875" y="130225800"/>
          <a:ext cx="88582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8394</xdr:colOff>
      <xdr:row>246</xdr:row>
      <xdr:rowOff>174416</xdr:rowOff>
    </xdr:from>
    <xdr:to>
      <xdr:col>5</xdr:col>
      <xdr:colOff>1012031</xdr:colOff>
      <xdr:row>260</xdr:row>
      <xdr:rowOff>180974</xdr:rowOff>
    </xdr:to>
    <xdr:pic>
      <xdr:nvPicPr>
        <xdr:cNvPr id="265" name="Image 264"/>
        <xdr:cNvPicPr>
          <a:picLocks noChangeAspect="1"/>
        </xdr:cNvPicPr>
      </xdr:nvPicPr>
      <xdr:blipFill rotWithShape="1">
        <a:blip xmlns:r="http://schemas.openxmlformats.org/officeDocument/2006/relationships" r:embed="rId49"/>
        <a:srcRect l="10902" t="22623" r="57322" b="25037"/>
        <a:stretch/>
      </xdr:blipFill>
      <xdr:spPr>
        <a:xfrm>
          <a:off x="8394" y="131724191"/>
          <a:ext cx="6297157" cy="3111709"/>
        </a:xfrm>
        <a:prstGeom prst="rect">
          <a:avLst/>
        </a:prstGeom>
      </xdr:spPr>
    </xdr:pic>
    <xdr:clientData/>
  </xdr:twoCellAnchor>
  <xdr:twoCellAnchor editAs="oneCell">
    <xdr:from>
      <xdr:col>5</xdr:col>
      <xdr:colOff>673894</xdr:colOff>
      <xdr:row>1</xdr:row>
      <xdr:rowOff>134153</xdr:rowOff>
    </xdr:from>
    <xdr:to>
      <xdr:col>5</xdr:col>
      <xdr:colOff>2098201</xdr:colOff>
      <xdr:row>1</xdr:row>
      <xdr:rowOff>637322</xdr:rowOff>
    </xdr:to>
    <xdr:pic>
      <xdr:nvPicPr>
        <xdr:cNvPr id="240" name="Image 239"/>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5960269" y="324653"/>
          <a:ext cx="1424307" cy="503169"/>
        </a:xfrm>
        <a:prstGeom prst="rect">
          <a:avLst/>
        </a:prstGeom>
      </xdr:spPr>
    </xdr:pic>
    <xdr:clientData/>
  </xdr:twoCellAnchor>
  <xdr:twoCellAnchor editAs="oneCell">
    <xdr:from>
      <xdr:col>0</xdr:col>
      <xdr:colOff>607208</xdr:colOff>
      <xdr:row>8</xdr:row>
      <xdr:rowOff>23821</xdr:rowOff>
    </xdr:from>
    <xdr:to>
      <xdr:col>5</xdr:col>
      <xdr:colOff>1416833</xdr:colOff>
      <xdr:row>16</xdr:row>
      <xdr:rowOff>38490</xdr:rowOff>
    </xdr:to>
    <xdr:pic>
      <xdr:nvPicPr>
        <xdr:cNvPr id="241" name="Image 240"/>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607208" y="2809884"/>
          <a:ext cx="6096000" cy="5705856"/>
        </a:xfrm>
        <a:prstGeom prst="rect">
          <a:avLst/>
        </a:prstGeom>
      </xdr:spPr>
    </xdr:pic>
    <xdr:clientData/>
  </xdr:twoCellAnchor>
  <xdr:twoCellAnchor editAs="oneCell">
    <xdr:from>
      <xdr:col>1</xdr:col>
      <xdr:colOff>838200</xdr:colOff>
      <xdr:row>271</xdr:row>
      <xdr:rowOff>66675</xdr:rowOff>
    </xdr:from>
    <xdr:to>
      <xdr:col>3</xdr:col>
      <xdr:colOff>727921</xdr:colOff>
      <xdr:row>274</xdr:row>
      <xdr:rowOff>177075</xdr:rowOff>
    </xdr:to>
    <xdr:pic>
      <xdr:nvPicPr>
        <xdr:cNvPr id="242" name="Image 241"/>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943100" y="136759950"/>
          <a:ext cx="2223346" cy="720000"/>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0.00142</cdr:x>
      <cdr:y>0.54071</cdr:y>
    </cdr:from>
    <cdr:to>
      <cdr:x>0.89031</cdr:x>
      <cdr:y>0.54766</cdr:y>
    </cdr:to>
    <cdr:cxnSp macro="">
      <cdr:nvCxnSpPr>
        <cdr:cNvPr id="2" name="Connecteur droit 1"/>
        <cdr:cNvCxnSpPr/>
      </cdr:nvCxnSpPr>
      <cdr:spPr>
        <a:xfrm xmlns:a="http://schemas.openxmlformats.org/drawingml/2006/main" flipV="1">
          <a:off x="10160" y="1714010"/>
          <a:ext cx="6339805" cy="22041"/>
        </a:xfrm>
        <a:prstGeom xmlns:a="http://schemas.openxmlformats.org/drawingml/2006/main" prst="line">
          <a:avLst/>
        </a:prstGeom>
        <a:ln xmlns:a="http://schemas.openxmlformats.org/drawingml/2006/main" w="25400">
          <a:solidFill>
            <a:schemeClr val="accent6">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0.48596</cdr:x>
      <cdr:y>0.18745</cdr:y>
    </cdr:from>
    <cdr:to>
      <cdr:x>0.48596</cdr:x>
      <cdr:y>0.96962</cdr:y>
    </cdr:to>
    <cdr:cxnSp macro="">
      <cdr:nvCxnSpPr>
        <cdr:cNvPr id="2" name="Connecteur droit 1"/>
        <cdr:cNvCxnSpPr/>
      </cdr:nvCxnSpPr>
      <cdr:spPr>
        <a:xfrm xmlns:a="http://schemas.openxmlformats.org/drawingml/2006/main">
          <a:off x="3462914" y="416373"/>
          <a:ext cx="0" cy="1737356"/>
        </a:xfrm>
        <a:prstGeom xmlns:a="http://schemas.openxmlformats.org/drawingml/2006/main" prst="line">
          <a:avLst/>
        </a:prstGeom>
        <a:ln xmlns:a="http://schemas.openxmlformats.org/drawingml/2006/main" w="22225">
          <a:solidFill>
            <a:schemeClr val="accent6">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0.48604</cdr:x>
      <cdr:y>0.18746</cdr:y>
    </cdr:from>
    <cdr:to>
      <cdr:x>0.48604</cdr:x>
      <cdr:y>0.96963</cdr:y>
    </cdr:to>
    <cdr:cxnSp macro="">
      <cdr:nvCxnSpPr>
        <cdr:cNvPr id="3" name="Connecteur droit 2"/>
        <cdr:cNvCxnSpPr/>
      </cdr:nvCxnSpPr>
      <cdr:spPr>
        <a:xfrm xmlns:a="http://schemas.openxmlformats.org/drawingml/2006/main">
          <a:off x="3415376" y="416386"/>
          <a:ext cx="0" cy="1737356"/>
        </a:xfrm>
        <a:prstGeom xmlns:a="http://schemas.openxmlformats.org/drawingml/2006/main" prst="line">
          <a:avLst/>
        </a:prstGeom>
        <a:ln xmlns:a="http://schemas.openxmlformats.org/drawingml/2006/main" w="22225">
          <a:solidFill>
            <a:schemeClr val="accent6">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0.52654</cdr:x>
      <cdr:y>0.14438</cdr:y>
    </cdr:from>
    <cdr:to>
      <cdr:x>0.52827</cdr:x>
      <cdr:y>0.96105</cdr:y>
    </cdr:to>
    <cdr:cxnSp macro="">
      <cdr:nvCxnSpPr>
        <cdr:cNvPr id="2" name="Connecteur droit 1"/>
        <cdr:cNvCxnSpPr/>
      </cdr:nvCxnSpPr>
      <cdr:spPr>
        <a:xfrm xmlns:a="http://schemas.openxmlformats.org/drawingml/2006/main">
          <a:off x="3288032" y="475435"/>
          <a:ext cx="10792" cy="2689224"/>
        </a:xfrm>
        <a:prstGeom xmlns:a="http://schemas.openxmlformats.org/drawingml/2006/main" prst="line">
          <a:avLst/>
        </a:prstGeom>
        <a:ln xmlns:a="http://schemas.openxmlformats.org/drawingml/2006/main" w="22225">
          <a:solidFill>
            <a:schemeClr val="accent6">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0.0105</cdr:x>
      <cdr:y>0.52704</cdr:y>
    </cdr:from>
    <cdr:to>
      <cdr:x>0.88489</cdr:x>
      <cdr:y>0.53037</cdr:y>
    </cdr:to>
    <cdr:cxnSp macro="">
      <cdr:nvCxnSpPr>
        <cdr:cNvPr id="2" name="Connecteur droit 1"/>
        <cdr:cNvCxnSpPr/>
      </cdr:nvCxnSpPr>
      <cdr:spPr>
        <a:xfrm xmlns:a="http://schemas.openxmlformats.org/drawingml/2006/main" flipH="1" flipV="1">
          <a:off x="74783" y="1946885"/>
          <a:ext cx="6227545" cy="12301"/>
        </a:xfrm>
        <a:prstGeom xmlns:a="http://schemas.openxmlformats.org/drawingml/2006/main" prst="line">
          <a:avLst/>
        </a:prstGeom>
        <a:ln xmlns:a="http://schemas.openxmlformats.org/drawingml/2006/main" w="22225">
          <a:solidFill>
            <a:schemeClr val="accent6">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microsoft.com/office/2006/relationships/xlExternalLinkPath/xlPathMissing" Target="ITAQUE%20donn&#233;es%20sociales%20BMF%20COGEREM%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S A LIRE IMPERATIVEMENT "/>
      <sheetName val="INFOS GENERALES"/>
      <sheetName val="Fichier entreprise"/>
      <sheetName val="Codification"/>
    </sheetNames>
    <sheetDataSet>
      <sheetData sheetId="0" refreshError="1"/>
      <sheetData sheetId="1" refreshError="1"/>
      <sheetData sheetId="2" refreshError="1"/>
      <sheetData sheetId="3">
        <row r="1">
          <cell r="B1" t="str">
            <v>I</v>
          </cell>
        </row>
        <row r="2">
          <cell r="B2" t="str">
            <v>CA</v>
          </cell>
        </row>
        <row r="3">
          <cell r="B3" t="str">
            <v>CP</v>
          </cell>
        </row>
        <row r="4">
          <cell r="B4" t="str">
            <v>CDD1</v>
          </cell>
        </row>
        <row r="5">
          <cell r="B5" t="str">
            <v>CDD2</v>
          </cell>
        </row>
        <row r="6">
          <cell r="B6" t="str">
            <v>CDI</v>
          </cell>
        </row>
        <row r="7">
          <cell r="B7" t="str">
            <v>Autre</v>
          </cell>
        </row>
        <row r="9">
          <cell r="B9" t="str">
            <v>H</v>
          </cell>
        </row>
        <row r="10">
          <cell r="B10" t="str">
            <v>F</v>
          </cell>
        </row>
        <row r="17">
          <cell r="B17" t="str">
            <v>Ouvrier Non Qualifié</v>
          </cell>
        </row>
        <row r="18">
          <cell r="B18" t="str">
            <v>Ouvrier Qualifié</v>
          </cell>
        </row>
        <row r="19">
          <cell r="B19" t="str">
            <v>Employé</v>
          </cell>
        </row>
        <row r="20">
          <cell r="B20" t="str">
            <v>Technicien</v>
          </cell>
        </row>
        <row r="21">
          <cell r="B21" t="str">
            <v>Agent de Maitrise</v>
          </cell>
        </row>
        <row r="22">
          <cell r="B22" t="str">
            <v>Ingénieur/Cadre</v>
          </cell>
        </row>
        <row r="25">
          <cell r="B25" t="str">
            <v>Production</v>
          </cell>
        </row>
        <row r="26">
          <cell r="B26" t="str">
            <v>Fabrication</v>
          </cell>
        </row>
        <row r="27">
          <cell r="B27" t="str">
            <v>Commercial</v>
          </cell>
        </row>
        <row r="28">
          <cell r="B28" t="str">
            <v>Maintenance</v>
          </cell>
        </row>
        <row r="29">
          <cell r="B29" t="str">
            <v>Bureau Etudes</v>
          </cell>
        </row>
        <row r="30">
          <cell r="B30" t="str">
            <v>Logistique</v>
          </cell>
        </row>
        <row r="31">
          <cell r="B31" t="str">
            <v>Qualité</v>
          </cell>
        </row>
        <row r="32">
          <cell r="B32" t="str">
            <v>Administratif</v>
          </cell>
        </row>
        <row r="33">
          <cell r="B33" t="str">
            <v>Ressources Humaines</v>
          </cell>
        </row>
        <row r="34">
          <cell r="B34" t="str">
            <v>Achats</v>
          </cell>
        </row>
        <row r="35">
          <cell r="B35" t="str">
            <v>Comptabilité</v>
          </cell>
        </row>
        <row r="36">
          <cell r="B36" t="str">
            <v>Informatique</v>
          </cell>
        </row>
      </sheetData>
    </sheetDataSet>
  </externalBook>
</externalLink>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anfh.fr/paca/mes-outils-en-ligne/les-cles-de-l-egalite" TargetMode="External"/><Relationship Id="rId6" Type="http://schemas.openxmlformats.org/officeDocument/2006/relationships/comments" Target="../comments1.xml"/><Relationship Id="rId5" Type="http://schemas.openxmlformats.org/officeDocument/2006/relationships/vmlDrawing" Target="../drawings/vmlDrawing3.v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3"/>
  <sheetViews>
    <sheetView tabSelected="1" view="pageBreakPreview" topLeftCell="A13" zoomScale="120" zoomScaleNormal="120" zoomScaleSheetLayoutView="100" zoomScalePageLayoutView="120" workbookViewId="0">
      <selection activeCell="A13" sqref="A13:D13"/>
    </sheetView>
  </sheetViews>
  <sheetFormatPr baseColWidth="10" defaultRowHeight="15"/>
  <cols>
    <col min="1" max="1" width="8.28515625" customWidth="1"/>
    <col min="2" max="2" width="22.140625" customWidth="1"/>
    <col min="3" max="3" width="64.42578125" customWidth="1"/>
    <col min="4" max="4" width="78.28515625" customWidth="1"/>
  </cols>
  <sheetData>
    <row r="1" spans="1:4" ht="88.5" customHeight="1">
      <c r="A1" s="187" t="s">
        <v>80</v>
      </c>
      <c r="B1" s="187"/>
      <c r="C1" s="187"/>
      <c r="D1" s="187"/>
    </row>
    <row r="2" spans="1:4" ht="159" customHeight="1">
      <c r="A2" s="188" t="s">
        <v>238</v>
      </c>
      <c r="B2" s="189"/>
      <c r="C2" s="189"/>
      <c r="D2" s="189"/>
    </row>
    <row r="3" spans="1:4">
      <c r="A3" s="157"/>
    </row>
    <row r="4" spans="1:4" ht="33" customHeight="1">
      <c r="A4" s="140" t="s">
        <v>156</v>
      </c>
      <c r="B4" s="140" t="s">
        <v>157</v>
      </c>
      <c r="C4" s="140" t="s">
        <v>158</v>
      </c>
      <c r="D4" s="159" t="s">
        <v>211</v>
      </c>
    </row>
    <row r="5" spans="1:4" ht="119.25" customHeight="1">
      <c r="A5" s="193">
        <v>1</v>
      </c>
      <c r="B5" s="190" t="s">
        <v>159</v>
      </c>
      <c r="C5" s="141" t="s">
        <v>221</v>
      </c>
      <c r="D5" s="162" t="s">
        <v>235</v>
      </c>
    </row>
    <row r="6" spans="1:4" ht="249" customHeight="1">
      <c r="A6" s="194"/>
      <c r="B6" s="191"/>
      <c r="C6" s="171" t="s">
        <v>212</v>
      </c>
      <c r="D6" s="161" t="s">
        <v>222</v>
      </c>
    </row>
    <row r="7" spans="1:4" ht="96" customHeight="1">
      <c r="A7" s="195"/>
      <c r="B7" s="192"/>
      <c r="C7" s="171" t="s">
        <v>236</v>
      </c>
      <c r="D7" s="161" t="s">
        <v>237</v>
      </c>
    </row>
    <row r="8" spans="1:4" ht="57.75" customHeight="1">
      <c r="A8" s="142">
        <v>2</v>
      </c>
      <c r="B8" s="163" t="s">
        <v>160</v>
      </c>
      <c r="C8" s="141" t="s">
        <v>209</v>
      </c>
      <c r="D8" s="185" t="s">
        <v>213</v>
      </c>
    </row>
    <row r="9" spans="1:4" ht="86.25" customHeight="1">
      <c r="A9" s="140">
        <v>3</v>
      </c>
      <c r="B9" s="164" t="s">
        <v>161</v>
      </c>
      <c r="C9" s="141" t="s">
        <v>208</v>
      </c>
      <c r="D9" s="160"/>
    </row>
    <row r="10" spans="1:4" ht="59.25" customHeight="1">
      <c r="A10" s="140">
        <v>4</v>
      </c>
      <c r="B10" s="164" t="s">
        <v>161</v>
      </c>
      <c r="C10" s="143" t="s">
        <v>162</v>
      </c>
      <c r="D10" s="160"/>
    </row>
    <row r="11" spans="1:4" ht="101.25" customHeight="1">
      <c r="A11" s="140">
        <v>5</v>
      </c>
      <c r="B11" s="164" t="s">
        <v>161</v>
      </c>
      <c r="C11" s="141" t="s">
        <v>172</v>
      </c>
      <c r="D11" s="160"/>
    </row>
    <row r="13" spans="1:4" ht="273" customHeight="1">
      <c r="A13" s="196" t="s">
        <v>239</v>
      </c>
      <c r="B13" s="196"/>
      <c r="C13" s="196"/>
      <c r="D13" s="196"/>
    </row>
  </sheetData>
  <mergeCells count="5">
    <mergeCell ref="A1:D1"/>
    <mergeCell ref="A2:D2"/>
    <mergeCell ref="B5:B7"/>
    <mergeCell ref="A5:A7"/>
    <mergeCell ref="A13:D13"/>
  </mergeCells>
  <printOptions horizontalCentered="1" verticalCentered="1"/>
  <pageMargins left="0.70866141732283472" right="0.70866141732283472" top="0.74803149606299213" bottom="0.74803149606299213" header="0.31496062992125984" footer="0.31496062992125984"/>
  <pageSetup paperSize="9" scale="50" orientation="portrait" r:id="rId1"/>
  <headerFooter>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J338"/>
  <sheetViews>
    <sheetView zoomScale="110" zoomScaleNormal="110" zoomScalePageLayoutView="110" workbookViewId="0">
      <pane xSplit="2" ySplit="7" topLeftCell="C17" activePane="bottomRight" state="frozen"/>
      <selection pane="topRight" activeCell="C1" sqref="C1"/>
      <selection pane="bottomLeft" activeCell="A7" sqref="A7"/>
      <selection pane="bottomRight" activeCell="F24" sqref="F24"/>
    </sheetView>
  </sheetViews>
  <sheetFormatPr baseColWidth="10" defaultColWidth="10.85546875" defaultRowHeight="15"/>
  <cols>
    <col min="1" max="1" width="15.42578125" style="1" customWidth="1"/>
    <col min="2" max="2" width="23.85546875" style="1" customWidth="1"/>
    <col min="3" max="3" width="48.28515625" style="1" customWidth="1"/>
    <col min="4" max="4" width="12.28515625" style="21" customWidth="1"/>
    <col min="5" max="6" width="10.85546875" style="21" customWidth="1"/>
    <col min="7" max="8" width="10" style="21" customWidth="1"/>
    <col min="9" max="9" width="10" style="94" customWidth="1"/>
    <col min="10" max="10" width="33.140625" style="1" bestFit="1" customWidth="1"/>
    <col min="11" max="11" width="34.42578125" style="1" customWidth="1"/>
    <col min="12" max="16384" width="10.85546875" style="1"/>
  </cols>
  <sheetData>
    <row r="1" spans="1:36">
      <c r="C1" s="4" t="s">
        <v>34</v>
      </c>
      <c r="D1" s="135"/>
      <c r="E1" s="135"/>
      <c r="F1" s="135"/>
      <c r="G1" s="135"/>
      <c r="H1" s="135"/>
      <c r="I1" s="136"/>
      <c r="K1" s="130"/>
    </row>
    <row r="2" spans="1:36">
      <c r="C2" s="5" t="s">
        <v>35</v>
      </c>
      <c r="D2" s="128"/>
      <c r="E2" s="128"/>
      <c r="F2" s="128"/>
      <c r="G2" s="128"/>
      <c r="H2" s="128"/>
      <c r="I2" s="129"/>
      <c r="K2" s="130"/>
    </row>
    <row r="3" spans="1:36">
      <c r="C3" s="6" t="s">
        <v>40</v>
      </c>
      <c r="D3" s="128"/>
      <c r="E3" s="128"/>
      <c r="F3" s="128"/>
      <c r="G3" s="128"/>
      <c r="H3" s="128"/>
      <c r="I3" s="129"/>
      <c r="K3" s="130"/>
    </row>
    <row r="4" spans="1:36">
      <c r="C4" s="58" t="s">
        <v>39</v>
      </c>
      <c r="D4" s="128"/>
      <c r="E4" s="128"/>
      <c r="F4" s="128"/>
      <c r="G4" s="128"/>
      <c r="H4" s="128"/>
      <c r="I4" s="129"/>
      <c r="K4" s="130"/>
    </row>
    <row r="5" spans="1:36" ht="15.75" thickBot="1">
      <c r="C5" s="131" t="s">
        <v>151</v>
      </c>
      <c r="D5" s="128"/>
      <c r="E5" s="128"/>
      <c r="F5" s="128"/>
      <c r="G5" s="128"/>
      <c r="H5" s="128"/>
      <c r="I5" s="129"/>
      <c r="K5" s="130"/>
    </row>
    <row r="6" spans="1:36" s="21" customFormat="1" ht="12.75" customHeight="1">
      <c r="A6" s="134"/>
      <c r="B6" s="1"/>
      <c r="C6" s="57"/>
      <c r="D6" s="197" t="s">
        <v>187</v>
      </c>
      <c r="E6" s="198"/>
      <c r="F6" s="199"/>
      <c r="G6" s="197" t="s">
        <v>188</v>
      </c>
      <c r="H6" s="198"/>
      <c r="I6" s="199"/>
      <c r="J6" s="1"/>
      <c r="K6" s="130"/>
      <c r="L6" s="1"/>
      <c r="M6" s="1"/>
      <c r="N6" s="1"/>
      <c r="O6" s="1"/>
      <c r="P6" s="1"/>
      <c r="Q6" s="1"/>
      <c r="R6" s="1"/>
      <c r="S6" s="1"/>
      <c r="T6" s="1"/>
      <c r="U6" s="1"/>
      <c r="V6" s="1"/>
      <c r="W6" s="1"/>
      <c r="X6" s="1"/>
      <c r="Y6" s="1"/>
      <c r="Z6" s="1"/>
      <c r="AA6" s="1"/>
      <c r="AB6" s="1"/>
      <c r="AC6" s="1"/>
      <c r="AD6" s="1"/>
      <c r="AE6" s="1"/>
      <c r="AF6" s="1"/>
      <c r="AG6" s="1"/>
      <c r="AH6" s="1"/>
      <c r="AI6" s="1"/>
      <c r="AJ6" s="1"/>
    </row>
    <row r="7" spans="1:36" s="3" customFormat="1" ht="71.25" customHeight="1">
      <c r="A7" s="133" t="s">
        <v>130</v>
      </c>
      <c r="B7" s="103" t="s">
        <v>131</v>
      </c>
      <c r="C7" s="59" t="s">
        <v>132</v>
      </c>
      <c r="D7" s="59" t="s">
        <v>1</v>
      </c>
      <c r="E7" s="59" t="s">
        <v>0</v>
      </c>
      <c r="F7" s="59" t="s">
        <v>2</v>
      </c>
      <c r="G7" s="59" t="s">
        <v>1</v>
      </c>
      <c r="H7" s="59" t="s">
        <v>0</v>
      </c>
      <c r="I7" s="90" t="s">
        <v>118</v>
      </c>
      <c r="J7" s="183" t="s">
        <v>232</v>
      </c>
    </row>
    <row r="8" spans="1:36" s="3" customFormat="1" ht="12" customHeight="1">
      <c r="A8" s="110"/>
      <c r="B8" s="111"/>
      <c r="C8" s="112"/>
      <c r="D8" s="112"/>
      <c r="E8" s="112"/>
      <c r="F8" s="112"/>
      <c r="G8" s="112"/>
      <c r="H8" s="112"/>
      <c r="I8" s="113"/>
    </row>
    <row r="9" spans="1:36" s="2" customFormat="1" ht="27.75" customHeight="1">
      <c r="A9" s="213" t="s">
        <v>119</v>
      </c>
      <c r="B9" s="207" t="s">
        <v>81</v>
      </c>
      <c r="C9" s="208"/>
      <c r="D9" s="208"/>
      <c r="E9" s="208"/>
      <c r="F9" s="208"/>
      <c r="G9" s="208"/>
      <c r="H9" s="208"/>
      <c r="I9" s="209"/>
    </row>
    <row r="10" spans="1:36" ht="15.95" customHeight="1">
      <c r="A10" s="214"/>
      <c r="B10" s="216" t="s">
        <v>105</v>
      </c>
      <c r="C10" s="60" t="s">
        <v>3</v>
      </c>
      <c r="D10" s="174"/>
      <c r="E10" s="61"/>
      <c r="F10" s="62">
        <f>D10+E10</f>
        <v>0</v>
      </c>
      <c r="G10" s="63" t="e">
        <f>D10/F10</f>
        <v>#DIV/0!</v>
      </c>
      <c r="H10" s="63" t="e">
        <f>E10/F10</f>
        <v>#DIV/0!</v>
      </c>
      <c r="I10" s="91" t="e">
        <f>G10+H10</f>
        <v>#DIV/0!</v>
      </c>
    </row>
    <row r="11" spans="1:36" ht="15.95" customHeight="1">
      <c r="A11" s="214"/>
      <c r="B11" s="216"/>
      <c r="C11" s="60" t="s">
        <v>4</v>
      </c>
      <c r="D11" s="175"/>
      <c r="E11" s="175"/>
      <c r="F11" s="178">
        <f>D11+E11</f>
        <v>0</v>
      </c>
      <c r="G11" s="63" t="e">
        <f>D11/F11</f>
        <v>#DIV/0!</v>
      </c>
      <c r="H11" s="63" t="e">
        <f>E11/F11</f>
        <v>#DIV/0!</v>
      </c>
      <c r="I11" s="91" t="e">
        <f t="shared" ref="I11:I13" si="0">G11+H11</f>
        <v>#DIV/0!</v>
      </c>
    </row>
    <row r="12" spans="1:36" ht="15.95" customHeight="1">
      <c r="A12" s="214"/>
      <c r="B12" s="216"/>
      <c r="C12" s="60" t="s">
        <v>11</v>
      </c>
      <c r="D12" s="66"/>
      <c r="E12" s="66"/>
      <c r="F12" s="62">
        <f>D12+E12</f>
        <v>0</v>
      </c>
      <c r="G12" s="63" t="e">
        <f>D12/F12</f>
        <v>#DIV/0!</v>
      </c>
      <c r="H12" s="63" t="e">
        <f>E12/F12</f>
        <v>#DIV/0!</v>
      </c>
      <c r="I12" s="91" t="e">
        <f t="shared" si="0"/>
        <v>#DIV/0!</v>
      </c>
    </row>
    <row r="13" spans="1:36" ht="15.95" customHeight="1">
      <c r="A13" s="214"/>
      <c r="B13" s="216"/>
      <c r="C13" s="60" t="s">
        <v>12</v>
      </c>
      <c r="D13" s="66"/>
      <c r="E13" s="66"/>
      <c r="F13" s="62">
        <f>D13+E13</f>
        <v>0</v>
      </c>
      <c r="G13" s="63" t="e">
        <f>D13/F13</f>
        <v>#DIV/0!</v>
      </c>
      <c r="H13" s="63" t="e">
        <f>E13/F13</f>
        <v>#DIV/0!</v>
      </c>
      <c r="I13" s="91" t="e">
        <f t="shared" si="0"/>
        <v>#DIV/0!</v>
      </c>
    </row>
    <row r="14" spans="1:36" ht="2.25" customHeight="1">
      <c r="A14" s="214"/>
      <c r="B14" s="70"/>
      <c r="C14" s="61"/>
      <c r="D14" s="61"/>
      <c r="E14" s="61"/>
      <c r="F14" s="61"/>
      <c r="G14" s="61"/>
      <c r="H14" s="61"/>
      <c r="I14" s="92"/>
    </row>
    <row r="15" spans="1:36" s="2" customFormat="1" ht="27.75" customHeight="1">
      <c r="A15" s="214"/>
      <c r="B15" s="207" t="s">
        <v>84</v>
      </c>
      <c r="C15" s="208"/>
      <c r="D15" s="208"/>
      <c r="E15" s="208"/>
      <c r="F15" s="208"/>
      <c r="G15" s="208"/>
      <c r="H15" s="208"/>
      <c r="I15" s="209"/>
    </row>
    <row r="16" spans="1:36" ht="15.95" customHeight="1">
      <c r="A16" s="214"/>
      <c r="B16" s="216" t="s">
        <v>106</v>
      </c>
      <c r="C16" s="64" t="s">
        <v>193</v>
      </c>
      <c r="D16" s="177"/>
      <c r="E16" s="177"/>
      <c r="F16" s="62">
        <f>D16+E16</f>
        <v>0</v>
      </c>
      <c r="G16" s="63" t="e">
        <f>D16/F16</f>
        <v>#DIV/0!</v>
      </c>
      <c r="H16" s="63" t="e">
        <f>E16/F16</f>
        <v>#DIV/0!</v>
      </c>
      <c r="I16" s="91" t="e">
        <f>G16+H16</f>
        <v>#DIV/0!</v>
      </c>
    </row>
    <row r="17" spans="1:12" ht="15.95" customHeight="1">
      <c r="A17" s="214"/>
      <c r="B17" s="216"/>
      <c r="C17" s="64" t="s">
        <v>194</v>
      </c>
      <c r="D17" s="177"/>
      <c r="E17" s="61"/>
      <c r="F17" s="176">
        <f>D17+E17</f>
        <v>0</v>
      </c>
      <c r="G17" s="63" t="e">
        <f>D17/F17</f>
        <v>#DIV/0!</v>
      </c>
      <c r="H17" s="63" t="e">
        <f>E17/F17</f>
        <v>#DIV/0!</v>
      </c>
      <c r="I17" s="91" t="e">
        <f t="shared" ref="I17:I18" si="1">G17+H17</f>
        <v>#DIV/0!</v>
      </c>
    </row>
    <row r="18" spans="1:12" ht="15.95" customHeight="1">
      <c r="A18" s="214"/>
      <c r="B18" s="216"/>
      <c r="C18" s="64" t="s">
        <v>154</v>
      </c>
      <c r="D18" s="177"/>
      <c r="E18" s="177"/>
      <c r="F18" s="176">
        <f>D18+E18</f>
        <v>0</v>
      </c>
      <c r="G18" s="63" t="e">
        <f>D18/F18</f>
        <v>#DIV/0!</v>
      </c>
      <c r="H18" s="63" t="e">
        <f>E18/F18</f>
        <v>#DIV/0!</v>
      </c>
      <c r="I18" s="91" t="e">
        <f t="shared" si="1"/>
        <v>#DIV/0!</v>
      </c>
    </row>
    <row r="19" spans="1:12" ht="2.25" customHeight="1">
      <c r="A19" s="214"/>
      <c r="B19" s="216"/>
      <c r="C19" s="61"/>
      <c r="D19" s="61"/>
      <c r="E19" s="61"/>
      <c r="F19" s="61"/>
      <c r="G19" s="61"/>
      <c r="H19" s="61"/>
      <c r="I19" s="92"/>
    </row>
    <row r="20" spans="1:12" ht="15.95" customHeight="1">
      <c r="A20" s="214"/>
      <c r="B20" s="216"/>
      <c r="C20" s="65" t="s">
        <v>202</v>
      </c>
      <c r="D20" s="61"/>
      <c r="E20" s="61"/>
      <c r="F20" s="62">
        <f>D20+E20</f>
        <v>0</v>
      </c>
      <c r="G20" s="63" t="e">
        <f>D20/F20</f>
        <v>#DIV/0!</v>
      </c>
      <c r="H20" s="63" t="e">
        <f>E20/F20</f>
        <v>#DIV/0!</v>
      </c>
      <c r="I20" s="91" t="e">
        <f>G20+H20</f>
        <v>#DIV/0!</v>
      </c>
    </row>
    <row r="21" spans="1:12" ht="15.95" customHeight="1">
      <c r="A21" s="214"/>
      <c r="B21" s="216"/>
      <c r="C21" s="65" t="s">
        <v>6</v>
      </c>
      <c r="D21" s="61"/>
      <c r="E21" s="61"/>
      <c r="F21" s="62">
        <f>D21+E21</f>
        <v>0</v>
      </c>
      <c r="G21" s="63" t="e">
        <f>D21/F21</f>
        <v>#DIV/0!</v>
      </c>
      <c r="H21" s="63" t="e">
        <f>E21/F21</f>
        <v>#DIV/0!</v>
      </c>
      <c r="I21" s="91" t="e">
        <f t="shared" ref="I21:I22" si="2">G21+H21</f>
        <v>#DIV/0!</v>
      </c>
    </row>
    <row r="22" spans="1:12" ht="15.95" customHeight="1">
      <c r="A22" s="214"/>
      <c r="B22" s="216"/>
      <c r="C22" s="65" t="s">
        <v>5</v>
      </c>
      <c r="D22" s="61"/>
      <c r="E22" s="61"/>
      <c r="F22" s="62">
        <f>D22+E22</f>
        <v>0</v>
      </c>
      <c r="G22" s="63" t="e">
        <f>D22/F22</f>
        <v>#DIV/0!</v>
      </c>
      <c r="H22" s="63" t="e">
        <f>E22/F22</f>
        <v>#DIV/0!</v>
      </c>
      <c r="I22" s="91" t="e">
        <f t="shared" si="2"/>
        <v>#DIV/0!</v>
      </c>
    </row>
    <row r="23" spans="1:12" ht="2.25" customHeight="1">
      <c r="A23" s="214"/>
      <c r="B23" s="70"/>
      <c r="C23" s="61"/>
      <c r="D23" s="61"/>
      <c r="E23" s="61"/>
      <c r="F23" s="61"/>
      <c r="G23" s="61"/>
      <c r="H23" s="61"/>
      <c r="I23" s="92"/>
    </row>
    <row r="24" spans="1:12" ht="21.95" customHeight="1">
      <c r="A24" s="214"/>
      <c r="B24" s="70"/>
      <c r="C24" s="180" t="s">
        <v>224</v>
      </c>
      <c r="D24" s="180"/>
      <c r="E24" s="180"/>
      <c r="F24" s="182">
        <f>SUM(F16:F23)</f>
        <v>0</v>
      </c>
      <c r="G24" s="180"/>
      <c r="H24" s="180"/>
      <c r="I24" s="181"/>
      <c r="J24" s="183" t="str">
        <f>IF(F24=F11,"VRAI","FAUX")</f>
        <v>VRAI</v>
      </c>
    </row>
    <row r="25" spans="1:12" ht="28.5" customHeight="1">
      <c r="A25" s="214"/>
      <c r="B25" s="207" t="s">
        <v>85</v>
      </c>
      <c r="C25" s="208"/>
      <c r="D25" s="208"/>
      <c r="E25" s="208"/>
      <c r="F25" s="208"/>
      <c r="G25" s="208"/>
      <c r="H25" s="208"/>
      <c r="I25" s="209"/>
    </row>
    <row r="26" spans="1:12" ht="15.95" customHeight="1">
      <c r="A26" s="214"/>
      <c r="B26" s="216" t="s">
        <v>106</v>
      </c>
      <c r="C26" s="65" t="s">
        <v>36</v>
      </c>
      <c r="D26" s="104"/>
      <c r="E26" s="104"/>
      <c r="F26" s="178">
        <f>D26+E26</f>
        <v>0</v>
      </c>
      <c r="G26" s="63" t="e">
        <f>D26/F26</f>
        <v>#DIV/0!</v>
      </c>
      <c r="H26" s="63" t="e">
        <f>E26/F26</f>
        <v>#DIV/0!</v>
      </c>
      <c r="I26" s="91" t="e">
        <f>G26+H26</f>
        <v>#DIV/0!</v>
      </c>
    </row>
    <row r="27" spans="1:12" ht="15.95" customHeight="1">
      <c r="A27" s="214"/>
      <c r="B27" s="216"/>
      <c r="C27" s="65" t="s">
        <v>37</v>
      </c>
      <c r="D27" s="104"/>
      <c r="E27" s="104"/>
      <c r="F27" s="178">
        <f>D27+E27</f>
        <v>0</v>
      </c>
      <c r="G27" s="63" t="e">
        <f>D27/F27</f>
        <v>#DIV/0!</v>
      </c>
      <c r="H27" s="63" t="e">
        <f>E27/F27</f>
        <v>#DIV/0!</v>
      </c>
      <c r="I27" s="91" t="e">
        <f t="shared" ref="I27:I28" si="3">G27+H27</f>
        <v>#DIV/0!</v>
      </c>
      <c r="J27" s="1" t="s">
        <v>225</v>
      </c>
      <c r="K27" s="1" t="s">
        <v>226</v>
      </c>
    </row>
    <row r="28" spans="1:12" ht="15.95" customHeight="1">
      <c r="A28" s="214"/>
      <c r="B28" s="216"/>
      <c r="C28" s="65" t="s">
        <v>38</v>
      </c>
      <c r="D28" s="104"/>
      <c r="E28" s="104"/>
      <c r="F28" s="178">
        <f>D28+E28</f>
        <v>0</v>
      </c>
      <c r="G28" s="63" t="e">
        <f>D28/F28</f>
        <v>#DIV/0!</v>
      </c>
      <c r="H28" s="63" t="e">
        <f>E28/F28</f>
        <v>#DIV/0!</v>
      </c>
      <c r="I28" s="91" t="e">
        <f t="shared" si="3"/>
        <v>#DIV/0!</v>
      </c>
      <c r="J28" s="173" t="s">
        <v>227</v>
      </c>
      <c r="K28" s="1" t="s">
        <v>223</v>
      </c>
    </row>
    <row r="29" spans="1:12" ht="2.25" customHeight="1">
      <c r="A29" s="214"/>
      <c r="B29" s="216"/>
      <c r="C29" s="66"/>
      <c r="D29" s="61"/>
      <c r="E29" s="61"/>
      <c r="F29" s="61"/>
      <c r="G29" s="61"/>
      <c r="H29" s="61"/>
      <c r="I29" s="92"/>
    </row>
    <row r="30" spans="1:12" ht="15.95" customHeight="1">
      <c r="A30" s="214"/>
      <c r="B30" s="216"/>
      <c r="C30" s="65" t="s">
        <v>134</v>
      </c>
      <c r="D30" s="104"/>
      <c r="E30" s="104"/>
      <c r="F30" s="62">
        <f>D30+E30</f>
        <v>0</v>
      </c>
      <c r="G30" s="63" t="e">
        <f>D30/F30</f>
        <v>#DIV/0!</v>
      </c>
      <c r="H30" s="63" t="e">
        <f>E30/F30</f>
        <v>#DIV/0!</v>
      </c>
      <c r="I30" s="91" t="e">
        <f>G30+H30</f>
        <v>#DIV/0!</v>
      </c>
    </row>
    <row r="31" spans="1:12" ht="15.95" customHeight="1">
      <c r="A31" s="214"/>
      <c r="B31" s="216"/>
      <c r="C31" s="65" t="s">
        <v>133</v>
      </c>
      <c r="D31" s="104"/>
      <c r="E31" s="104"/>
      <c r="F31" s="62">
        <f>D31+E31</f>
        <v>0</v>
      </c>
      <c r="G31" s="63" t="e">
        <f>D31/F31</f>
        <v>#DIV/0!</v>
      </c>
      <c r="H31" s="63" t="e">
        <f>E31/F31</f>
        <v>#DIV/0!</v>
      </c>
      <c r="I31" s="132" t="e">
        <f t="shared" ref="I31:I33" si="4">G31+H31</f>
        <v>#DIV/0!</v>
      </c>
      <c r="J31" s="137"/>
      <c r="K31" s="138"/>
    </row>
    <row r="32" spans="1:12" ht="15.95" customHeight="1">
      <c r="A32" s="214"/>
      <c r="B32" s="216"/>
      <c r="C32" s="65" t="s">
        <v>136</v>
      </c>
      <c r="D32" s="104"/>
      <c r="E32" s="104"/>
      <c r="F32" s="62">
        <f>D32+E32</f>
        <v>0</v>
      </c>
      <c r="G32" s="63" t="e">
        <f>D32/F32</f>
        <v>#DIV/0!</v>
      </c>
      <c r="H32" s="63" t="e">
        <f>E32/F32</f>
        <v>#DIV/0!</v>
      </c>
      <c r="I32" s="91" t="e">
        <f t="shared" si="4"/>
        <v>#DIV/0!</v>
      </c>
      <c r="K32" s="138"/>
      <c r="L32" s="138"/>
    </row>
    <row r="33" spans="1:11" ht="15.95" customHeight="1">
      <c r="A33" s="214"/>
      <c r="B33" s="216"/>
      <c r="C33" s="65" t="s">
        <v>135</v>
      </c>
      <c r="D33" s="104"/>
      <c r="E33" s="104"/>
      <c r="F33" s="62">
        <f>D33+E33</f>
        <v>0</v>
      </c>
      <c r="G33" s="63" t="e">
        <f>D33/F33</f>
        <v>#DIV/0!</v>
      </c>
      <c r="H33" s="63" t="e">
        <f>E33/F33</f>
        <v>#DIV/0!</v>
      </c>
      <c r="I33" s="91" t="e">
        <f t="shared" si="4"/>
        <v>#DIV/0!</v>
      </c>
      <c r="J33" s="173" t="s">
        <v>229</v>
      </c>
      <c r="K33" s="1" t="s">
        <v>228</v>
      </c>
    </row>
    <row r="34" spans="1:11" ht="15.95" customHeight="1">
      <c r="A34" s="215"/>
      <c r="B34" s="216"/>
      <c r="C34" s="65" t="s">
        <v>137</v>
      </c>
      <c r="D34" s="104"/>
      <c r="E34" s="104"/>
      <c r="F34" s="62">
        <f>D34+E34</f>
        <v>0</v>
      </c>
      <c r="G34" s="63" t="e">
        <f>D34/F34</f>
        <v>#DIV/0!</v>
      </c>
      <c r="H34" s="63" t="e">
        <f>E34/F34</f>
        <v>#DIV/0!</v>
      </c>
      <c r="I34" s="91" t="e">
        <f t="shared" ref="I34" si="5">G34+H34</f>
        <v>#DIV/0!</v>
      </c>
      <c r="J34" s="173" t="s">
        <v>230</v>
      </c>
      <c r="K34" s="1" t="s">
        <v>223</v>
      </c>
    </row>
    <row r="35" spans="1:11" ht="2.25" customHeight="1">
      <c r="A35" s="88"/>
      <c r="B35" s="67"/>
      <c r="C35" s="66"/>
      <c r="D35" s="61"/>
      <c r="E35" s="61"/>
      <c r="F35" s="61"/>
      <c r="G35" s="61"/>
      <c r="H35" s="61"/>
      <c r="I35" s="92"/>
    </row>
    <row r="36" spans="1:11" ht="21" customHeight="1">
      <c r="A36" s="88"/>
      <c r="B36" s="179"/>
      <c r="C36" s="180" t="s">
        <v>231</v>
      </c>
      <c r="D36" s="180"/>
      <c r="E36" s="180"/>
      <c r="F36" s="182" t="str">
        <f>IF(SUM(F30:F34)=(SUM(F26:F28)),"VRAI","FAUX")</f>
        <v>VRAI</v>
      </c>
      <c r="G36" s="180"/>
      <c r="H36" s="180"/>
      <c r="I36" s="181"/>
    </row>
    <row r="37" spans="1:11" ht="28.5" customHeight="1">
      <c r="A37" s="218" t="s">
        <v>119</v>
      </c>
      <c r="B37" s="210" t="s">
        <v>49</v>
      </c>
      <c r="C37" s="211"/>
      <c r="D37" s="211"/>
      <c r="E37" s="211"/>
      <c r="F37" s="211"/>
      <c r="G37" s="211"/>
      <c r="H37" s="211"/>
      <c r="I37" s="212"/>
    </row>
    <row r="38" spans="1:11" ht="15.95" customHeight="1">
      <c r="A38" s="219"/>
      <c r="B38" s="72" t="s">
        <v>106</v>
      </c>
      <c r="C38" s="64" t="s">
        <v>23</v>
      </c>
      <c r="D38" s="61"/>
      <c r="E38" s="61"/>
      <c r="F38" s="62" t="e">
        <f>AVERAGE(D38:E38)</f>
        <v>#DIV/0!</v>
      </c>
      <c r="G38" s="62"/>
      <c r="H38" s="62"/>
      <c r="I38" s="91"/>
    </row>
    <row r="39" spans="1:11" ht="2.25" customHeight="1">
      <c r="A39" s="213" t="s">
        <v>13</v>
      </c>
      <c r="B39" s="67"/>
      <c r="C39" s="66"/>
      <c r="D39" s="61"/>
      <c r="E39" s="61"/>
      <c r="F39" s="61"/>
      <c r="G39" s="61"/>
      <c r="H39" s="61"/>
      <c r="I39" s="92"/>
    </row>
    <row r="40" spans="1:11" ht="15.95" customHeight="1">
      <c r="A40" s="214"/>
      <c r="B40" s="202" t="s">
        <v>233</v>
      </c>
      <c r="C40" s="65" t="s">
        <v>41</v>
      </c>
      <c r="D40" s="66"/>
      <c r="E40" s="66"/>
      <c r="F40" s="62">
        <f>D40+E40</f>
        <v>0</v>
      </c>
      <c r="G40" s="63" t="e">
        <f>D40/F40</f>
        <v>#DIV/0!</v>
      </c>
      <c r="H40" s="63" t="e">
        <f>E40/F40</f>
        <v>#DIV/0!</v>
      </c>
      <c r="I40" s="91" t="e">
        <f t="shared" ref="I40" si="6">G40+H40</f>
        <v>#DIV/0!</v>
      </c>
    </row>
    <row r="41" spans="1:11" ht="15.95" customHeight="1">
      <c r="A41" s="214"/>
      <c r="B41" s="202"/>
      <c r="C41" s="65" t="s">
        <v>42</v>
      </c>
      <c r="D41" s="66"/>
      <c r="E41" s="66"/>
      <c r="F41" s="62">
        <f>D41+E41</f>
        <v>0</v>
      </c>
      <c r="G41" s="63" t="e">
        <f>D41/F41</f>
        <v>#DIV/0!</v>
      </c>
      <c r="H41" s="63" t="e">
        <f>E41/F41</f>
        <v>#DIV/0!</v>
      </c>
      <c r="I41" s="91" t="e">
        <f t="shared" ref="I41:I43" si="7">G41+H41</f>
        <v>#DIV/0!</v>
      </c>
    </row>
    <row r="42" spans="1:11" ht="15.95" customHeight="1">
      <c r="A42" s="214"/>
      <c r="B42" s="202"/>
      <c r="C42" s="65" t="s">
        <v>43</v>
      </c>
      <c r="D42" s="66"/>
      <c r="E42" s="66"/>
      <c r="F42" s="62">
        <f>D42+E42</f>
        <v>0</v>
      </c>
      <c r="G42" s="63" t="e">
        <f>D42/F42</f>
        <v>#DIV/0!</v>
      </c>
      <c r="H42" s="63" t="e">
        <f>E42/F42</f>
        <v>#DIV/0!</v>
      </c>
      <c r="I42" s="91" t="e">
        <f t="shared" si="7"/>
        <v>#DIV/0!</v>
      </c>
    </row>
    <row r="43" spans="1:11" ht="15.95" customHeight="1">
      <c r="A43" s="215"/>
      <c r="B43" s="202"/>
      <c r="C43" s="65" t="s">
        <v>44</v>
      </c>
      <c r="D43" s="66"/>
      <c r="E43" s="66"/>
      <c r="F43" s="62">
        <f>D43+E43</f>
        <v>0</v>
      </c>
      <c r="G43" s="63" t="e">
        <f>D43/F43</f>
        <v>#DIV/0!</v>
      </c>
      <c r="H43" s="63" t="e">
        <f>E43/F43</f>
        <v>#DIV/0!</v>
      </c>
      <c r="I43" s="91" t="e">
        <f t="shared" si="7"/>
        <v>#DIV/0!</v>
      </c>
      <c r="J43" s="183" t="str">
        <f>IF(SUM(F40:F43)=F10,"VRAI","FAUX")</f>
        <v>VRAI</v>
      </c>
      <c r="K43" s="184" t="s">
        <v>234</v>
      </c>
    </row>
    <row r="44" spans="1:11" ht="2.25" customHeight="1">
      <c r="A44" s="220"/>
      <c r="B44" s="67"/>
      <c r="C44" s="66"/>
      <c r="D44" s="61"/>
      <c r="E44" s="61"/>
      <c r="F44" s="61"/>
      <c r="G44" s="61"/>
      <c r="H44" s="61"/>
      <c r="I44" s="92"/>
    </row>
    <row r="45" spans="1:11" ht="15.95" customHeight="1">
      <c r="A45" s="221"/>
      <c r="B45" s="202" t="s">
        <v>107</v>
      </c>
      <c r="C45" s="65" t="s">
        <v>134</v>
      </c>
      <c r="D45" s="61"/>
      <c r="E45" s="61"/>
      <c r="F45" s="62" t="e">
        <f>AVERAGE(D45:E45)</f>
        <v>#DIV/0!</v>
      </c>
      <c r="G45" s="63"/>
      <c r="H45" s="63"/>
      <c r="I45" s="91"/>
    </row>
    <row r="46" spans="1:11" ht="15.95" customHeight="1">
      <c r="A46" s="221"/>
      <c r="B46" s="202"/>
      <c r="C46" s="65" t="s">
        <v>133</v>
      </c>
      <c r="D46" s="61"/>
      <c r="E46" s="61"/>
      <c r="F46" s="62" t="e">
        <f>AVERAGE(D46:E46)</f>
        <v>#DIV/0!</v>
      </c>
      <c r="G46" s="63"/>
      <c r="H46" s="63"/>
      <c r="I46" s="91"/>
    </row>
    <row r="47" spans="1:11" ht="15.95" customHeight="1">
      <c r="A47" s="221"/>
      <c r="B47" s="202"/>
      <c r="C47" s="65" t="s">
        <v>136</v>
      </c>
      <c r="D47" s="61"/>
      <c r="E47" s="61"/>
      <c r="F47" s="62" t="e">
        <f>AVERAGE(D47:E47)</f>
        <v>#DIV/0!</v>
      </c>
      <c r="G47" s="63"/>
      <c r="H47" s="63"/>
      <c r="I47" s="91"/>
    </row>
    <row r="48" spans="1:11" ht="15.95" customHeight="1">
      <c r="A48" s="221"/>
      <c r="B48" s="202"/>
      <c r="C48" s="65" t="s">
        <v>135</v>
      </c>
      <c r="D48" s="61"/>
      <c r="E48" s="61"/>
      <c r="F48" s="62" t="e">
        <f>AVERAGE(D48:E48)</f>
        <v>#DIV/0!</v>
      </c>
      <c r="G48" s="63"/>
      <c r="H48" s="63"/>
      <c r="I48" s="91"/>
    </row>
    <row r="49" spans="1:36" ht="15.95" customHeight="1">
      <c r="A49" s="222"/>
      <c r="B49" s="202"/>
      <c r="C49" s="65" t="s">
        <v>137</v>
      </c>
      <c r="D49" s="61"/>
      <c r="E49" s="61"/>
      <c r="F49" s="62" t="e">
        <f>AVERAGE(D49:E49)</f>
        <v>#DIV/0!</v>
      </c>
      <c r="G49" s="63"/>
      <c r="H49" s="63"/>
      <c r="I49" s="91"/>
    </row>
    <row r="50" spans="1:36" s="21" customFormat="1" ht="2.25" customHeight="1">
      <c r="A50" s="87"/>
      <c r="B50" s="73"/>
      <c r="C50" s="61"/>
      <c r="D50" s="61"/>
      <c r="E50" s="61"/>
      <c r="F50" s="61"/>
      <c r="G50" s="61"/>
      <c r="H50" s="61"/>
      <c r="I50" s="92"/>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ht="28.5" customHeight="1">
      <c r="A51" s="213" t="s">
        <v>18</v>
      </c>
      <c r="B51" s="207" t="s">
        <v>89</v>
      </c>
      <c r="C51" s="208"/>
      <c r="D51" s="208"/>
      <c r="E51" s="208"/>
      <c r="F51" s="208"/>
      <c r="G51" s="208"/>
      <c r="H51" s="208"/>
      <c r="I51" s="209"/>
    </row>
    <row r="52" spans="1:36" ht="15.95" customHeight="1">
      <c r="A52" s="214"/>
      <c r="B52" s="204" t="s">
        <v>104</v>
      </c>
      <c r="C52" s="65" t="s">
        <v>10</v>
      </c>
      <c r="D52" s="66"/>
      <c r="E52" s="66"/>
      <c r="F52" s="62">
        <f>D52+E52</f>
        <v>0</v>
      </c>
      <c r="G52" s="63" t="e">
        <f>D52/F52</f>
        <v>#DIV/0!</v>
      </c>
      <c r="H52" s="63" t="e">
        <f>E52/F52</f>
        <v>#DIV/0!</v>
      </c>
      <c r="I52" s="91" t="e">
        <f t="shared" ref="I52" si="8">G52+H52</f>
        <v>#DIV/0!</v>
      </c>
    </row>
    <row r="53" spans="1:36" ht="15.95" customHeight="1">
      <c r="A53" s="214"/>
      <c r="B53" s="206"/>
      <c r="C53" s="65" t="s">
        <v>9</v>
      </c>
      <c r="D53" s="66"/>
      <c r="E53" s="66"/>
      <c r="F53" s="62">
        <f>D53+E53</f>
        <v>0</v>
      </c>
      <c r="G53" s="63" t="e">
        <f>D53/F53</f>
        <v>#DIV/0!</v>
      </c>
      <c r="H53" s="63" t="e">
        <f>E53/F53</f>
        <v>#DIV/0!</v>
      </c>
      <c r="I53" s="91" t="e">
        <f t="shared" ref="I53" si="9">G53+H53</f>
        <v>#DIV/0!</v>
      </c>
      <c r="J53" s="183" t="str">
        <f>IF(SUM(F52:F53)=SUM(F40:F44),"VRAI","FAUX")</f>
        <v>VRAI</v>
      </c>
    </row>
    <row r="54" spans="1:36" s="21" customFormat="1" ht="2.25" customHeight="1">
      <c r="A54" s="214"/>
      <c r="B54" s="73"/>
      <c r="C54" s="61"/>
      <c r="D54" s="66"/>
      <c r="E54" s="66"/>
      <c r="F54" s="61"/>
      <c r="G54" s="61"/>
      <c r="H54" s="61"/>
      <c r="I54" s="92"/>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ht="15.95" customHeight="1">
      <c r="A55" s="214"/>
      <c r="B55" s="203" t="s">
        <v>115</v>
      </c>
      <c r="C55" s="65" t="s">
        <v>202</v>
      </c>
      <c r="D55" s="66"/>
      <c r="E55" s="66"/>
      <c r="F55" s="62">
        <f>+D55+E55</f>
        <v>0</v>
      </c>
      <c r="G55" s="63" t="e">
        <f>D60/F55</f>
        <v>#DIV/0!</v>
      </c>
      <c r="H55" s="63" t="e">
        <f>E60/F55</f>
        <v>#DIV/0!</v>
      </c>
      <c r="I55" s="91" t="e">
        <f t="shared" ref="I55" si="10">G55+H55</f>
        <v>#DIV/0!</v>
      </c>
    </row>
    <row r="56" spans="1:36" ht="15.95" customHeight="1">
      <c r="A56" s="214"/>
      <c r="B56" s="203"/>
      <c r="C56" s="65" t="s">
        <v>6</v>
      </c>
      <c r="D56" s="66"/>
      <c r="E56" s="66"/>
      <c r="F56" s="62">
        <f>D56+E56</f>
        <v>0</v>
      </c>
      <c r="G56" s="63" t="e">
        <f>D56/F56</f>
        <v>#DIV/0!</v>
      </c>
      <c r="H56" s="63" t="e">
        <f>E56/F56</f>
        <v>#DIV/0!</v>
      </c>
      <c r="I56" s="91" t="e">
        <f t="shared" ref="I56:I59" si="11">G56+H56</f>
        <v>#DIV/0!</v>
      </c>
    </row>
    <row r="57" spans="1:36" ht="15.95" customHeight="1">
      <c r="A57" s="214"/>
      <c r="B57" s="203"/>
      <c r="C57" s="65" t="s">
        <v>5</v>
      </c>
      <c r="D57" s="66"/>
      <c r="E57" s="66"/>
      <c r="F57" s="62">
        <f>D57+E57</f>
        <v>0</v>
      </c>
      <c r="G57" s="63" t="e">
        <f>D57/F57</f>
        <v>#DIV/0!</v>
      </c>
      <c r="H57" s="63" t="e">
        <f>E57/F57</f>
        <v>#DIV/0!</v>
      </c>
      <c r="I57" s="91" t="e">
        <f t="shared" si="11"/>
        <v>#DIV/0!</v>
      </c>
    </row>
    <row r="58" spans="1:36" ht="15.95" customHeight="1">
      <c r="A58" s="214"/>
      <c r="B58" s="203" t="s">
        <v>116</v>
      </c>
      <c r="C58" s="65" t="s">
        <v>202</v>
      </c>
      <c r="D58" s="66"/>
      <c r="E58" s="66"/>
      <c r="F58" s="62">
        <f>D58+E58</f>
        <v>0</v>
      </c>
      <c r="G58" s="63" t="e">
        <f>D58/F58</f>
        <v>#DIV/0!</v>
      </c>
      <c r="H58" s="63" t="e">
        <f>E58/F58</f>
        <v>#DIV/0!</v>
      </c>
      <c r="I58" s="91" t="e">
        <f t="shared" si="11"/>
        <v>#DIV/0!</v>
      </c>
    </row>
    <row r="59" spans="1:36" ht="15.95" customHeight="1">
      <c r="A59" s="214"/>
      <c r="B59" s="203"/>
      <c r="C59" s="65" t="s">
        <v>6</v>
      </c>
      <c r="D59" s="66"/>
      <c r="E59" s="66"/>
      <c r="F59" s="62">
        <f>D59+E59</f>
        <v>0</v>
      </c>
      <c r="G59" s="63" t="e">
        <f>D59/F59</f>
        <v>#DIV/0!</v>
      </c>
      <c r="H59" s="63" t="e">
        <f>E59/F59</f>
        <v>#DIV/0!</v>
      </c>
      <c r="I59" s="91" t="e">
        <f t="shared" si="11"/>
        <v>#DIV/0!</v>
      </c>
    </row>
    <row r="60" spans="1:36" ht="15.95" customHeight="1">
      <c r="A60" s="214"/>
      <c r="B60" s="203"/>
      <c r="C60" s="65" t="s">
        <v>5</v>
      </c>
      <c r="D60" s="66"/>
      <c r="E60" s="66"/>
      <c r="F60" s="62">
        <f>D60+E60</f>
        <v>0</v>
      </c>
      <c r="G60" s="63" t="e">
        <f>D60/F60</f>
        <v>#DIV/0!</v>
      </c>
      <c r="H60" s="63" t="e">
        <f>E60/F60</f>
        <v>#DIV/0!</v>
      </c>
      <c r="I60" s="91" t="e">
        <f t="shared" ref="I60" si="12">G60+H60</f>
        <v>#DIV/0!</v>
      </c>
      <c r="J60" s="183" t="str">
        <f>IF(SUM(F55:F60)=SUM(F52:F53),"VRAI","FAUX")</f>
        <v>VRAI</v>
      </c>
    </row>
    <row r="61" spans="1:36" ht="2.25" customHeight="1">
      <c r="A61" s="214"/>
      <c r="B61" s="67"/>
      <c r="C61" s="66"/>
      <c r="D61" s="66"/>
      <c r="E61" s="66"/>
      <c r="F61" s="61"/>
      <c r="G61" s="61"/>
      <c r="H61" s="61"/>
      <c r="I61" s="92"/>
    </row>
    <row r="62" spans="1:36" ht="15.95" customHeight="1">
      <c r="A62" s="214"/>
      <c r="B62" s="203" t="s">
        <v>115</v>
      </c>
      <c r="C62" s="65" t="s">
        <v>36</v>
      </c>
      <c r="D62" s="66"/>
      <c r="E62" s="66"/>
      <c r="F62" s="62">
        <f t="shared" ref="F62:F67" si="13">D62+E62</f>
        <v>0</v>
      </c>
      <c r="G62" s="63" t="e">
        <f t="shared" ref="G62:G67" si="14">D62/F62</f>
        <v>#DIV/0!</v>
      </c>
      <c r="H62" s="63" t="e">
        <f t="shared" ref="H62:H67" si="15">E62/F62</f>
        <v>#DIV/0!</v>
      </c>
      <c r="I62" s="91" t="e">
        <f t="shared" ref="I62:I67" si="16">G62+H62</f>
        <v>#DIV/0!</v>
      </c>
    </row>
    <row r="63" spans="1:36" ht="15.95" customHeight="1">
      <c r="A63" s="214"/>
      <c r="B63" s="203"/>
      <c r="C63" s="65" t="s">
        <v>37</v>
      </c>
      <c r="D63" s="66"/>
      <c r="E63" s="66"/>
      <c r="F63" s="62">
        <f t="shared" si="13"/>
        <v>0</v>
      </c>
      <c r="G63" s="63" t="e">
        <f t="shared" si="14"/>
        <v>#DIV/0!</v>
      </c>
      <c r="H63" s="63" t="e">
        <f t="shared" si="15"/>
        <v>#DIV/0!</v>
      </c>
      <c r="I63" s="91" t="e">
        <f t="shared" si="16"/>
        <v>#DIV/0!</v>
      </c>
    </row>
    <row r="64" spans="1:36" ht="15.95" customHeight="1">
      <c r="A64" s="214"/>
      <c r="B64" s="203"/>
      <c r="C64" s="65" t="s">
        <v>38</v>
      </c>
      <c r="D64" s="66"/>
      <c r="E64" s="66"/>
      <c r="F64" s="62">
        <f t="shared" si="13"/>
        <v>0</v>
      </c>
      <c r="G64" s="63" t="e">
        <f t="shared" si="14"/>
        <v>#DIV/0!</v>
      </c>
      <c r="H64" s="63" t="e">
        <f t="shared" si="15"/>
        <v>#DIV/0!</v>
      </c>
      <c r="I64" s="91" t="e">
        <f t="shared" si="16"/>
        <v>#DIV/0!</v>
      </c>
    </row>
    <row r="65" spans="1:36" ht="15.95" customHeight="1">
      <c r="A65" s="214"/>
      <c r="B65" s="203" t="s">
        <v>116</v>
      </c>
      <c r="C65" s="65" t="s">
        <v>36</v>
      </c>
      <c r="D65" s="66"/>
      <c r="E65" s="66"/>
      <c r="F65" s="62">
        <f t="shared" si="13"/>
        <v>0</v>
      </c>
      <c r="G65" s="63" t="e">
        <f t="shared" si="14"/>
        <v>#DIV/0!</v>
      </c>
      <c r="H65" s="63" t="e">
        <f t="shared" si="15"/>
        <v>#DIV/0!</v>
      </c>
      <c r="I65" s="91" t="e">
        <f t="shared" si="16"/>
        <v>#DIV/0!</v>
      </c>
    </row>
    <row r="66" spans="1:36" ht="15.95" customHeight="1">
      <c r="A66" s="214"/>
      <c r="B66" s="203"/>
      <c r="C66" s="65" t="s">
        <v>37</v>
      </c>
      <c r="D66" s="66"/>
      <c r="E66" s="66"/>
      <c r="F66" s="62">
        <f t="shared" si="13"/>
        <v>0</v>
      </c>
      <c r="G66" s="63" t="e">
        <f t="shared" si="14"/>
        <v>#DIV/0!</v>
      </c>
      <c r="H66" s="63" t="e">
        <f t="shared" si="15"/>
        <v>#DIV/0!</v>
      </c>
      <c r="I66" s="91" t="e">
        <f t="shared" si="16"/>
        <v>#DIV/0!</v>
      </c>
    </row>
    <row r="67" spans="1:36" ht="15.95" customHeight="1">
      <c r="A67" s="214"/>
      <c r="B67" s="203"/>
      <c r="C67" s="65" t="s">
        <v>38</v>
      </c>
      <c r="D67" s="66"/>
      <c r="E67" s="66"/>
      <c r="F67" s="62">
        <f t="shared" si="13"/>
        <v>0</v>
      </c>
      <c r="G67" s="63" t="e">
        <f t="shared" si="14"/>
        <v>#DIV/0!</v>
      </c>
      <c r="H67" s="63" t="e">
        <f t="shared" si="15"/>
        <v>#DIV/0!</v>
      </c>
      <c r="I67" s="91" t="e">
        <f t="shared" si="16"/>
        <v>#DIV/0!</v>
      </c>
      <c r="J67" s="183" t="str">
        <f>IF(SUM(F62:F67)=SUM(F52:F53),"VRAI","FAUX")</f>
        <v>VRAI</v>
      </c>
    </row>
    <row r="68" spans="1:36" ht="2.25" customHeight="1">
      <c r="A68" s="214"/>
      <c r="B68" s="67"/>
      <c r="C68" s="66"/>
      <c r="D68" s="66"/>
      <c r="E68" s="66"/>
      <c r="F68" s="61"/>
      <c r="G68" s="61"/>
      <c r="H68" s="61"/>
      <c r="I68" s="92"/>
    </row>
    <row r="69" spans="1:36" ht="15.95" customHeight="1">
      <c r="A69" s="214"/>
      <c r="B69" s="204" t="s">
        <v>115</v>
      </c>
      <c r="C69" s="65" t="s">
        <v>134</v>
      </c>
      <c r="D69" s="66"/>
      <c r="E69" s="66"/>
      <c r="F69" s="62">
        <f t="shared" ref="F69:F78" si="17">D69+E69</f>
        <v>0</v>
      </c>
      <c r="G69" s="63" t="e">
        <f t="shared" ref="G69:G78" si="18">D69/F69</f>
        <v>#DIV/0!</v>
      </c>
      <c r="H69" s="63" t="e">
        <f t="shared" ref="H69:H78" si="19">E69/F69</f>
        <v>#DIV/0!</v>
      </c>
      <c r="I69" s="91" t="e">
        <f t="shared" ref="I69:I74" si="20">G69+H69</f>
        <v>#DIV/0!</v>
      </c>
    </row>
    <row r="70" spans="1:36" ht="15.95" customHeight="1">
      <c r="A70" s="214"/>
      <c r="B70" s="205"/>
      <c r="C70" s="65" t="s">
        <v>133</v>
      </c>
      <c r="D70" s="66"/>
      <c r="E70" s="66"/>
      <c r="F70" s="62">
        <f t="shared" si="17"/>
        <v>0</v>
      </c>
      <c r="G70" s="63" t="e">
        <f t="shared" si="18"/>
        <v>#DIV/0!</v>
      </c>
      <c r="H70" s="63" t="e">
        <f t="shared" si="19"/>
        <v>#DIV/0!</v>
      </c>
      <c r="I70" s="91" t="e">
        <f t="shared" si="20"/>
        <v>#DIV/0!</v>
      </c>
    </row>
    <row r="71" spans="1:36" ht="15.95" customHeight="1">
      <c r="A71" s="214"/>
      <c r="B71" s="205"/>
      <c r="C71" s="65" t="s">
        <v>136</v>
      </c>
      <c r="D71" s="66"/>
      <c r="E71" s="66"/>
      <c r="F71" s="62">
        <f t="shared" si="17"/>
        <v>0</v>
      </c>
      <c r="G71" s="63" t="e">
        <f t="shared" si="18"/>
        <v>#DIV/0!</v>
      </c>
      <c r="H71" s="63" t="e">
        <f t="shared" si="19"/>
        <v>#DIV/0!</v>
      </c>
      <c r="I71" s="91" t="e">
        <f t="shared" si="20"/>
        <v>#DIV/0!</v>
      </c>
    </row>
    <row r="72" spans="1:36" ht="15.95" customHeight="1">
      <c r="A72" s="214"/>
      <c r="B72" s="205"/>
      <c r="C72" s="65" t="s">
        <v>135</v>
      </c>
      <c r="D72" s="66"/>
      <c r="E72" s="66"/>
      <c r="F72" s="62">
        <f t="shared" si="17"/>
        <v>0</v>
      </c>
      <c r="G72" s="63" t="e">
        <f t="shared" si="18"/>
        <v>#DIV/0!</v>
      </c>
      <c r="H72" s="63" t="e">
        <f t="shared" si="19"/>
        <v>#DIV/0!</v>
      </c>
      <c r="I72" s="91" t="e">
        <f t="shared" si="20"/>
        <v>#DIV/0!</v>
      </c>
    </row>
    <row r="73" spans="1:36" ht="15.95" customHeight="1">
      <c r="A73" s="214"/>
      <c r="B73" s="206"/>
      <c r="C73" s="65" t="s">
        <v>137</v>
      </c>
      <c r="D73" s="66"/>
      <c r="E73" s="66"/>
      <c r="F73" s="62">
        <f t="shared" si="17"/>
        <v>0</v>
      </c>
      <c r="G73" s="63" t="e">
        <f t="shared" si="18"/>
        <v>#DIV/0!</v>
      </c>
      <c r="H73" s="63" t="e">
        <f t="shared" si="19"/>
        <v>#DIV/0!</v>
      </c>
      <c r="I73" s="91" t="e">
        <f t="shared" si="20"/>
        <v>#DIV/0!</v>
      </c>
    </row>
    <row r="74" spans="1:36" ht="15.95" customHeight="1">
      <c r="A74" s="214"/>
      <c r="B74" s="204" t="s">
        <v>116</v>
      </c>
      <c r="C74" s="65" t="s">
        <v>134</v>
      </c>
      <c r="D74" s="66"/>
      <c r="E74" s="66"/>
      <c r="F74" s="62">
        <f t="shared" si="17"/>
        <v>0</v>
      </c>
      <c r="G74" s="63" t="e">
        <f t="shared" si="18"/>
        <v>#DIV/0!</v>
      </c>
      <c r="H74" s="63" t="e">
        <f t="shared" si="19"/>
        <v>#DIV/0!</v>
      </c>
      <c r="I74" s="91" t="e">
        <f t="shared" si="20"/>
        <v>#DIV/0!</v>
      </c>
    </row>
    <row r="75" spans="1:36" ht="15.95" customHeight="1">
      <c r="A75" s="214"/>
      <c r="B75" s="205"/>
      <c r="C75" s="65" t="s">
        <v>133</v>
      </c>
      <c r="D75" s="66"/>
      <c r="E75" s="66"/>
      <c r="F75" s="62">
        <f t="shared" si="17"/>
        <v>0</v>
      </c>
      <c r="G75" s="63" t="e">
        <f t="shared" si="18"/>
        <v>#DIV/0!</v>
      </c>
      <c r="H75" s="63" t="e">
        <f t="shared" si="19"/>
        <v>#DIV/0!</v>
      </c>
      <c r="I75" s="91" t="e">
        <f t="shared" ref="I75:I78" si="21">G75+H75</f>
        <v>#DIV/0!</v>
      </c>
    </row>
    <row r="76" spans="1:36" ht="15.95" customHeight="1">
      <c r="A76" s="214"/>
      <c r="B76" s="205"/>
      <c r="C76" s="65" t="s">
        <v>136</v>
      </c>
      <c r="D76" s="66"/>
      <c r="E76" s="66"/>
      <c r="F76" s="62">
        <f t="shared" si="17"/>
        <v>0</v>
      </c>
      <c r="G76" s="63" t="e">
        <f t="shared" si="18"/>
        <v>#DIV/0!</v>
      </c>
      <c r="H76" s="63" t="e">
        <f t="shared" si="19"/>
        <v>#DIV/0!</v>
      </c>
      <c r="I76" s="91" t="e">
        <f t="shared" si="21"/>
        <v>#DIV/0!</v>
      </c>
    </row>
    <row r="77" spans="1:36" ht="15.95" customHeight="1">
      <c r="A77" s="214"/>
      <c r="B77" s="205"/>
      <c r="C77" s="65" t="s">
        <v>135</v>
      </c>
      <c r="D77" s="66"/>
      <c r="E77" s="66"/>
      <c r="F77" s="62">
        <f t="shared" si="17"/>
        <v>0</v>
      </c>
      <c r="G77" s="63" t="e">
        <f t="shared" si="18"/>
        <v>#DIV/0!</v>
      </c>
      <c r="H77" s="63" t="e">
        <f t="shared" si="19"/>
        <v>#DIV/0!</v>
      </c>
      <c r="I77" s="91" t="e">
        <f t="shared" si="21"/>
        <v>#DIV/0!</v>
      </c>
    </row>
    <row r="78" spans="1:36" ht="15.95" customHeight="1">
      <c r="A78" s="214"/>
      <c r="B78" s="206"/>
      <c r="C78" s="65" t="s">
        <v>137</v>
      </c>
      <c r="D78" s="66"/>
      <c r="E78" s="66"/>
      <c r="F78" s="62">
        <f t="shared" si="17"/>
        <v>0</v>
      </c>
      <c r="G78" s="63" t="e">
        <f t="shared" si="18"/>
        <v>#DIV/0!</v>
      </c>
      <c r="H78" s="63" t="e">
        <f t="shared" si="19"/>
        <v>#DIV/0!</v>
      </c>
      <c r="I78" s="91" t="e">
        <f t="shared" si="21"/>
        <v>#DIV/0!</v>
      </c>
      <c r="J78" s="183" t="str">
        <f>IF(SUM(F68:F78)=SUM(F52:F53),"VRAI","FAUX")</f>
        <v>VRAI</v>
      </c>
    </row>
    <row r="79" spans="1:36" s="21" customFormat="1" ht="2.25" customHeight="1">
      <c r="A79" s="71"/>
      <c r="B79" s="73"/>
      <c r="C79" s="79"/>
      <c r="D79" s="61"/>
      <c r="E79" s="61"/>
      <c r="F79" s="61"/>
      <c r="G79" s="61"/>
      <c r="H79" s="61"/>
      <c r="I79" s="92"/>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ht="28.5" customHeight="1">
      <c r="A80" s="217" t="s">
        <v>18</v>
      </c>
      <c r="B80" s="201" t="s">
        <v>90</v>
      </c>
      <c r="C80" s="201"/>
      <c r="D80" s="201"/>
      <c r="E80" s="201"/>
      <c r="F80" s="201"/>
      <c r="G80" s="201"/>
      <c r="H80" s="201"/>
      <c r="I80" s="201"/>
    </row>
    <row r="81" spans="1:36" ht="30">
      <c r="A81" s="217"/>
      <c r="B81" s="74" t="s">
        <v>120</v>
      </c>
      <c r="C81" s="75" t="s">
        <v>121</v>
      </c>
      <c r="D81" s="117"/>
      <c r="E81" s="117"/>
      <c r="F81" s="62"/>
      <c r="G81" s="62"/>
      <c r="H81" s="62"/>
      <c r="I81" s="91"/>
    </row>
    <row r="82" spans="1:36" s="21" customFormat="1" ht="2.25" customHeight="1">
      <c r="A82" s="71"/>
      <c r="B82" s="73"/>
      <c r="C82" s="79"/>
      <c r="D82" s="61"/>
      <c r="E82" s="61"/>
      <c r="F82" s="61"/>
      <c r="G82" s="61"/>
      <c r="H82" s="61"/>
      <c r="I82" s="92"/>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ht="28.5" customHeight="1">
      <c r="A83" s="217" t="s">
        <v>14</v>
      </c>
      <c r="B83" s="201" t="s">
        <v>91</v>
      </c>
      <c r="C83" s="201"/>
      <c r="D83" s="201"/>
      <c r="E83" s="201"/>
      <c r="F83" s="201"/>
      <c r="G83" s="201"/>
      <c r="H83" s="201"/>
      <c r="I83" s="201"/>
    </row>
    <row r="84" spans="1:36" ht="15.95" customHeight="1">
      <c r="A84" s="217"/>
      <c r="B84" s="200" t="s">
        <v>111</v>
      </c>
      <c r="C84" s="64" t="s">
        <v>109</v>
      </c>
      <c r="D84" s="62"/>
      <c r="E84" s="62"/>
      <c r="F84" s="62"/>
      <c r="G84" s="105"/>
      <c r="H84" s="105"/>
      <c r="I84" s="62"/>
    </row>
    <row r="85" spans="1:36" ht="15.95" customHeight="1">
      <c r="A85" s="217"/>
      <c r="B85" s="200"/>
      <c r="C85" s="65" t="s">
        <v>110</v>
      </c>
      <c r="D85" s="62"/>
      <c r="E85" s="62"/>
      <c r="F85" s="62"/>
      <c r="G85" s="105"/>
      <c r="H85" s="105"/>
      <c r="I85" s="62"/>
    </row>
    <row r="86" spans="1:36" s="21" customFormat="1" ht="2.25" customHeight="1">
      <c r="A86" s="217"/>
      <c r="B86" s="76"/>
      <c r="C86" s="61"/>
      <c r="D86" s="61"/>
      <c r="E86" s="61"/>
      <c r="F86" s="61"/>
      <c r="G86" s="114"/>
      <c r="H86" s="114"/>
      <c r="I86" s="6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ht="18.75" customHeight="1">
      <c r="A87" s="217"/>
      <c r="B87" s="74" t="s">
        <v>111</v>
      </c>
      <c r="C87" s="60" t="s">
        <v>122</v>
      </c>
      <c r="D87" s="62"/>
      <c r="E87" s="62"/>
      <c r="F87" s="62"/>
      <c r="G87" s="62"/>
      <c r="H87" s="62"/>
      <c r="I87" s="105">
        <v>0</v>
      </c>
    </row>
    <row r="88" spans="1:36" ht="28.5" customHeight="1">
      <c r="A88" s="223" t="s">
        <v>15</v>
      </c>
      <c r="B88" s="201" t="s">
        <v>53</v>
      </c>
      <c r="C88" s="201"/>
      <c r="D88" s="201"/>
      <c r="E88" s="201"/>
      <c r="F88" s="201"/>
      <c r="G88" s="201"/>
      <c r="H88" s="201"/>
      <c r="I88" s="201"/>
    </row>
    <row r="89" spans="1:36" ht="15.95" customHeight="1">
      <c r="A89" s="223"/>
      <c r="B89" s="68" t="s">
        <v>104</v>
      </c>
      <c r="C89" s="65" t="s">
        <v>113</v>
      </c>
      <c r="D89" s="61"/>
      <c r="E89" s="61"/>
      <c r="F89" s="62">
        <f>D89+E89</f>
        <v>0</v>
      </c>
      <c r="G89" s="63" t="e">
        <f>D89/F89</f>
        <v>#DIV/0!</v>
      </c>
      <c r="H89" s="63" t="e">
        <f>E89/F89</f>
        <v>#DIV/0!</v>
      </c>
      <c r="I89" s="91" t="e">
        <f t="shared" ref="I89" si="22">G89+H89</f>
        <v>#DIV/0!</v>
      </c>
    </row>
    <row r="90" spans="1:36" ht="28.5" customHeight="1">
      <c r="A90" s="217" t="s">
        <v>18</v>
      </c>
      <c r="B90" s="201" t="s">
        <v>141</v>
      </c>
      <c r="C90" s="201"/>
      <c r="D90" s="201"/>
      <c r="E90" s="201"/>
      <c r="F90" s="201"/>
      <c r="G90" s="201"/>
      <c r="H90" s="201"/>
      <c r="I90" s="201"/>
    </row>
    <row r="91" spans="1:36" ht="28.5" customHeight="1">
      <c r="A91" s="217"/>
      <c r="B91" s="95" t="s">
        <v>127</v>
      </c>
      <c r="C91" s="77" t="s">
        <v>117</v>
      </c>
      <c r="D91" s="98"/>
      <c r="E91" s="98"/>
      <c r="F91" s="99" t="e">
        <f>AVERAGE(D91:E91)</f>
        <v>#DIV/0!</v>
      </c>
      <c r="G91" s="62"/>
      <c r="H91" s="62"/>
      <c r="I91" s="62"/>
    </row>
    <row r="92" spans="1:36" s="21" customFormat="1" ht="2.25" customHeight="1">
      <c r="A92" s="217"/>
      <c r="B92" s="78"/>
      <c r="C92" s="79"/>
      <c r="D92" s="80"/>
      <c r="E92" s="80"/>
      <c r="F92" s="80"/>
      <c r="G92" s="80"/>
      <c r="H92" s="80"/>
      <c r="I92" s="106"/>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ht="30">
      <c r="A93" s="217"/>
      <c r="B93" s="67"/>
      <c r="C93" s="81" t="s">
        <v>45</v>
      </c>
      <c r="D93" s="62"/>
      <c r="E93" s="62"/>
      <c r="F93" s="62"/>
      <c r="G93" s="89"/>
      <c r="H93" s="89"/>
      <c r="I93" s="62"/>
    </row>
    <row r="94" spans="1:36" ht="30">
      <c r="A94" s="217"/>
      <c r="B94" s="67"/>
      <c r="C94" s="75" t="s">
        <v>123</v>
      </c>
      <c r="D94" s="62"/>
      <c r="E94" s="62"/>
      <c r="F94" s="62"/>
      <c r="G94" s="89"/>
      <c r="H94" s="89"/>
      <c r="I94" s="62"/>
    </row>
    <row r="95" spans="1:36" s="21" customFormat="1" ht="2.25" customHeight="1">
      <c r="A95" s="217"/>
      <c r="B95" s="73"/>
      <c r="C95" s="79"/>
      <c r="D95" s="61"/>
      <c r="E95" s="61"/>
      <c r="F95" s="61"/>
      <c r="G95" s="61"/>
      <c r="H95" s="61"/>
      <c r="I95" s="91">
        <f t="shared" ref="I95" si="23">G95+H95</f>
        <v>0</v>
      </c>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ht="28.5" customHeight="1">
      <c r="A96" s="217"/>
      <c r="B96" s="201" t="s">
        <v>146</v>
      </c>
      <c r="C96" s="201"/>
      <c r="D96" s="201"/>
      <c r="E96" s="201"/>
      <c r="F96" s="201"/>
      <c r="G96" s="201"/>
      <c r="H96" s="201"/>
      <c r="I96" s="201"/>
    </row>
    <row r="97" spans="1:36" ht="15.95" customHeight="1">
      <c r="A97" s="217"/>
      <c r="B97" s="200" t="s">
        <v>115</v>
      </c>
      <c r="C97" s="65" t="s">
        <v>202</v>
      </c>
      <c r="D97" s="100"/>
      <c r="E97" s="100"/>
      <c r="F97" s="101">
        <f t="shared" ref="F97:F102" si="24">D97+E97</f>
        <v>0</v>
      </c>
      <c r="G97" s="63" t="e">
        <f t="shared" ref="G97:G102" si="25">D97/F97</f>
        <v>#DIV/0!</v>
      </c>
      <c r="H97" s="63" t="e">
        <f t="shared" ref="H97:H102" si="26">E97/F97</f>
        <v>#DIV/0!</v>
      </c>
      <c r="I97" s="91" t="e">
        <f t="shared" ref="I97" si="27">G97+H97</f>
        <v>#DIV/0!</v>
      </c>
    </row>
    <row r="98" spans="1:36" ht="15.95" customHeight="1">
      <c r="A98" s="217"/>
      <c r="B98" s="200"/>
      <c r="C98" s="65" t="s">
        <v>6</v>
      </c>
      <c r="D98" s="100"/>
      <c r="E98" s="100"/>
      <c r="F98" s="101">
        <f t="shared" si="24"/>
        <v>0</v>
      </c>
      <c r="G98" s="63" t="e">
        <f t="shared" si="25"/>
        <v>#DIV/0!</v>
      </c>
      <c r="H98" s="63" t="e">
        <f t="shared" si="26"/>
        <v>#DIV/0!</v>
      </c>
      <c r="I98" s="91" t="e">
        <f t="shared" ref="I98:I102" si="28">G98+H98</f>
        <v>#DIV/0!</v>
      </c>
    </row>
    <row r="99" spans="1:36" ht="15.95" customHeight="1">
      <c r="A99" s="217"/>
      <c r="B99" s="200"/>
      <c r="C99" s="65" t="s">
        <v>5</v>
      </c>
      <c r="D99" s="100"/>
      <c r="E99" s="100"/>
      <c r="F99" s="101">
        <f t="shared" si="24"/>
        <v>0</v>
      </c>
      <c r="G99" s="63" t="e">
        <f t="shared" si="25"/>
        <v>#DIV/0!</v>
      </c>
      <c r="H99" s="63" t="e">
        <f t="shared" si="26"/>
        <v>#DIV/0!</v>
      </c>
      <c r="I99" s="91" t="e">
        <f t="shared" si="28"/>
        <v>#DIV/0!</v>
      </c>
    </row>
    <row r="100" spans="1:36" ht="15.95" customHeight="1">
      <c r="A100" s="217"/>
      <c r="B100" s="200" t="s">
        <v>116</v>
      </c>
      <c r="C100" s="65" t="s">
        <v>202</v>
      </c>
      <c r="D100" s="100"/>
      <c r="E100" s="100"/>
      <c r="F100" s="101">
        <f t="shared" si="24"/>
        <v>0</v>
      </c>
      <c r="G100" s="63" t="e">
        <f t="shared" si="25"/>
        <v>#DIV/0!</v>
      </c>
      <c r="H100" s="63" t="e">
        <f t="shared" si="26"/>
        <v>#DIV/0!</v>
      </c>
      <c r="I100" s="91" t="e">
        <f t="shared" si="28"/>
        <v>#DIV/0!</v>
      </c>
    </row>
    <row r="101" spans="1:36" ht="15.95" customHeight="1">
      <c r="A101" s="217"/>
      <c r="B101" s="200"/>
      <c r="C101" s="65" t="s">
        <v>6</v>
      </c>
      <c r="D101" s="100"/>
      <c r="E101" s="100"/>
      <c r="F101" s="101">
        <f t="shared" si="24"/>
        <v>0</v>
      </c>
      <c r="G101" s="63" t="e">
        <f t="shared" si="25"/>
        <v>#DIV/0!</v>
      </c>
      <c r="H101" s="63" t="e">
        <f t="shared" si="26"/>
        <v>#DIV/0!</v>
      </c>
      <c r="I101" s="91" t="e">
        <f t="shared" si="28"/>
        <v>#DIV/0!</v>
      </c>
    </row>
    <row r="102" spans="1:36" ht="15.95" customHeight="1">
      <c r="A102" s="217"/>
      <c r="B102" s="200"/>
      <c r="C102" s="65" t="s">
        <v>5</v>
      </c>
      <c r="D102" s="100"/>
      <c r="E102" s="100"/>
      <c r="F102" s="101">
        <f t="shared" si="24"/>
        <v>0</v>
      </c>
      <c r="G102" s="63" t="e">
        <f t="shared" si="25"/>
        <v>#DIV/0!</v>
      </c>
      <c r="H102" s="63" t="e">
        <f t="shared" si="26"/>
        <v>#DIV/0!</v>
      </c>
      <c r="I102" s="91" t="e">
        <f t="shared" si="28"/>
        <v>#DIV/0!</v>
      </c>
    </row>
    <row r="103" spans="1:36" s="21" customFormat="1" ht="2.25" customHeight="1">
      <c r="A103" s="217"/>
      <c r="B103" s="76"/>
      <c r="C103" s="61"/>
      <c r="D103" s="100"/>
      <c r="E103" s="100"/>
      <c r="F103" s="100"/>
      <c r="G103" s="61"/>
      <c r="H103" s="61"/>
      <c r="I103" s="92"/>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15.95" customHeight="1">
      <c r="A104" s="217"/>
      <c r="B104" s="200" t="s">
        <v>115</v>
      </c>
      <c r="C104" s="65" t="s">
        <v>36</v>
      </c>
      <c r="D104" s="100"/>
      <c r="E104" s="100"/>
      <c r="F104" s="101">
        <f t="shared" ref="F104:F109" si="29">D104+E104</f>
        <v>0</v>
      </c>
      <c r="G104" s="63" t="e">
        <f t="shared" ref="G104:G109" si="30">D104/F104</f>
        <v>#DIV/0!</v>
      </c>
      <c r="H104" s="63" t="e">
        <f t="shared" ref="H104:H109" si="31">E104/F104</f>
        <v>#DIV/0!</v>
      </c>
      <c r="I104" s="91" t="e">
        <f t="shared" ref="I104" si="32">G104+H104</f>
        <v>#DIV/0!</v>
      </c>
    </row>
    <row r="105" spans="1:36" ht="15.95" customHeight="1">
      <c r="A105" s="217"/>
      <c r="B105" s="200"/>
      <c r="C105" s="65" t="s">
        <v>37</v>
      </c>
      <c r="D105" s="100"/>
      <c r="E105" s="100"/>
      <c r="F105" s="101">
        <f t="shared" si="29"/>
        <v>0</v>
      </c>
      <c r="G105" s="63" t="e">
        <f t="shared" si="30"/>
        <v>#DIV/0!</v>
      </c>
      <c r="H105" s="63" t="e">
        <f t="shared" si="31"/>
        <v>#DIV/0!</v>
      </c>
      <c r="I105" s="91" t="e">
        <f t="shared" ref="I105:I109" si="33">G105+H105</f>
        <v>#DIV/0!</v>
      </c>
    </row>
    <row r="106" spans="1:36" ht="15.95" customHeight="1">
      <c r="A106" s="217"/>
      <c r="B106" s="200"/>
      <c r="C106" s="65" t="s">
        <v>38</v>
      </c>
      <c r="D106" s="100"/>
      <c r="E106" s="100"/>
      <c r="F106" s="101">
        <f t="shared" si="29"/>
        <v>0</v>
      </c>
      <c r="G106" s="63" t="e">
        <f t="shared" si="30"/>
        <v>#DIV/0!</v>
      </c>
      <c r="H106" s="63" t="e">
        <f t="shared" si="31"/>
        <v>#DIV/0!</v>
      </c>
      <c r="I106" s="91" t="e">
        <f t="shared" si="33"/>
        <v>#DIV/0!</v>
      </c>
    </row>
    <row r="107" spans="1:36" ht="15.95" customHeight="1">
      <c r="A107" s="217"/>
      <c r="B107" s="200" t="s">
        <v>116</v>
      </c>
      <c r="C107" s="65" t="s">
        <v>36</v>
      </c>
      <c r="D107" s="100"/>
      <c r="E107" s="100"/>
      <c r="F107" s="101">
        <f t="shared" si="29"/>
        <v>0</v>
      </c>
      <c r="G107" s="63" t="e">
        <f t="shared" si="30"/>
        <v>#DIV/0!</v>
      </c>
      <c r="H107" s="63" t="e">
        <f t="shared" si="31"/>
        <v>#DIV/0!</v>
      </c>
      <c r="I107" s="91" t="e">
        <f t="shared" si="33"/>
        <v>#DIV/0!</v>
      </c>
    </row>
    <row r="108" spans="1:36" ht="15.95" customHeight="1">
      <c r="A108" s="217"/>
      <c r="B108" s="200"/>
      <c r="C108" s="65" t="s">
        <v>37</v>
      </c>
      <c r="D108" s="100"/>
      <c r="E108" s="100"/>
      <c r="F108" s="101">
        <f t="shared" si="29"/>
        <v>0</v>
      </c>
      <c r="G108" s="63" t="e">
        <f t="shared" si="30"/>
        <v>#DIV/0!</v>
      </c>
      <c r="H108" s="63" t="e">
        <f t="shared" si="31"/>
        <v>#DIV/0!</v>
      </c>
      <c r="I108" s="91" t="e">
        <f t="shared" si="33"/>
        <v>#DIV/0!</v>
      </c>
    </row>
    <row r="109" spans="1:36" ht="15.95" customHeight="1">
      <c r="A109" s="217"/>
      <c r="B109" s="200"/>
      <c r="C109" s="65" t="s">
        <v>38</v>
      </c>
      <c r="D109" s="100"/>
      <c r="E109" s="100"/>
      <c r="F109" s="101">
        <f t="shared" si="29"/>
        <v>0</v>
      </c>
      <c r="G109" s="63" t="e">
        <f t="shared" si="30"/>
        <v>#DIV/0!</v>
      </c>
      <c r="H109" s="63" t="e">
        <f t="shared" si="31"/>
        <v>#DIV/0!</v>
      </c>
      <c r="I109" s="91" t="e">
        <f t="shared" si="33"/>
        <v>#DIV/0!</v>
      </c>
    </row>
    <row r="110" spans="1:36" s="21" customFormat="1" ht="2.25" customHeight="1">
      <c r="A110" s="69"/>
      <c r="B110" s="82"/>
      <c r="C110" s="83"/>
      <c r="D110" s="84"/>
      <c r="E110" s="84"/>
      <c r="F110" s="84"/>
      <c r="G110" s="84"/>
      <c r="H110" s="84"/>
      <c r="I110" s="93"/>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28.5" customHeight="1">
      <c r="A111" s="217" t="s">
        <v>16</v>
      </c>
      <c r="B111" s="201" t="s">
        <v>97</v>
      </c>
      <c r="C111" s="201"/>
      <c r="D111" s="201"/>
      <c r="E111" s="201"/>
      <c r="F111" s="201"/>
      <c r="G111" s="201"/>
      <c r="H111" s="201"/>
      <c r="I111" s="201"/>
    </row>
    <row r="112" spans="1:36" ht="15.95" customHeight="1">
      <c r="A112" s="217"/>
      <c r="B112" s="200" t="s">
        <v>112</v>
      </c>
      <c r="C112" s="65" t="s">
        <v>147</v>
      </c>
      <c r="D112" s="61"/>
      <c r="E112" s="61"/>
      <c r="F112" s="62">
        <f>D112+E112</f>
        <v>0</v>
      </c>
      <c r="G112" s="63" t="e">
        <f>D112/F112</f>
        <v>#DIV/0!</v>
      </c>
      <c r="H112" s="63" t="e">
        <f>E112/F112</f>
        <v>#DIV/0!</v>
      </c>
      <c r="I112" s="91" t="e">
        <f t="shared" ref="I112:I114" si="34">G112+H112</f>
        <v>#DIV/0!</v>
      </c>
    </row>
    <row r="113" spans="1:36" ht="15.95" customHeight="1">
      <c r="A113" s="217"/>
      <c r="B113" s="200"/>
      <c r="C113" s="65" t="s">
        <v>114</v>
      </c>
      <c r="D113" s="61"/>
      <c r="E113" s="61"/>
      <c r="F113" s="62">
        <f>D113+E113</f>
        <v>0</v>
      </c>
      <c r="G113" s="63" t="e">
        <f>D113/F113</f>
        <v>#DIV/0!</v>
      </c>
      <c r="H113" s="63" t="e">
        <f>E113/F113</f>
        <v>#DIV/0!</v>
      </c>
      <c r="I113" s="91" t="e">
        <f t="shared" si="34"/>
        <v>#DIV/0!</v>
      </c>
    </row>
    <row r="114" spans="1:36" ht="15.95" customHeight="1">
      <c r="A114" s="217"/>
      <c r="B114" s="200"/>
      <c r="C114" s="64" t="s">
        <v>109</v>
      </c>
      <c r="D114" s="61"/>
      <c r="E114" s="61"/>
      <c r="F114" s="62">
        <f>D114+E114</f>
        <v>0</v>
      </c>
      <c r="G114" s="63" t="e">
        <f>D114/F114</f>
        <v>#DIV/0!</v>
      </c>
      <c r="H114" s="63" t="e">
        <f>E114/F114</f>
        <v>#DIV/0!</v>
      </c>
      <c r="I114" s="91" t="e">
        <f t="shared" si="34"/>
        <v>#DIV/0!</v>
      </c>
    </row>
    <row r="115" spans="1:36" s="21" customFormat="1" ht="2.25" customHeight="1">
      <c r="A115" s="69"/>
      <c r="B115" s="82"/>
      <c r="C115" s="83"/>
      <c r="D115" s="84"/>
      <c r="E115" s="84"/>
      <c r="F115" s="84"/>
      <c r="G115" s="84"/>
      <c r="H115" s="84"/>
      <c r="I115" s="93"/>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28.5" customHeight="1">
      <c r="A116" s="217" t="s">
        <v>17</v>
      </c>
      <c r="B116" s="201" t="s">
        <v>138</v>
      </c>
      <c r="C116" s="201"/>
      <c r="D116" s="201"/>
      <c r="E116" s="201"/>
      <c r="F116" s="201"/>
      <c r="G116" s="201"/>
      <c r="H116" s="201"/>
      <c r="I116" s="201"/>
    </row>
    <row r="117" spans="1:36" ht="15.95" customHeight="1">
      <c r="A117" s="217"/>
      <c r="B117" s="200" t="s">
        <v>139</v>
      </c>
      <c r="C117" s="65" t="s">
        <v>147</v>
      </c>
      <c r="D117" s="61"/>
      <c r="E117" s="61"/>
      <c r="F117" s="62">
        <f>D117+E117</f>
        <v>0</v>
      </c>
      <c r="G117" s="63" t="e">
        <f>D117/F117</f>
        <v>#DIV/0!</v>
      </c>
      <c r="H117" s="63" t="e">
        <f>E117/F117</f>
        <v>#DIV/0!</v>
      </c>
      <c r="I117" s="91" t="e">
        <f t="shared" ref="I117" si="35">G117+H117</f>
        <v>#DIV/0!</v>
      </c>
    </row>
    <row r="118" spans="1:36" ht="15.95" customHeight="1">
      <c r="A118" s="217"/>
      <c r="B118" s="200"/>
      <c r="C118" s="65" t="s">
        <v>114</v>
      </c>
      <c r="D118" s="61"/>
      <c r="E118" s="61"/>
      <c r="F118" s="62">
        <f>D118+E118</f>
        <v>0</v>
      </c>
      <c r="G118" s="63" t="e">
        <f>D118/F118</f>
        <v>#DIV/0!</v>
      </c>
      <c r="H118" s="63" t="e">
        <f>E118/F118</f>
        <v>#DIV/0!</v>
      </c>
      <c r="I118" s="91" t="e">
        <f t="shared" ref="I118:I119" si="36">G118+H118</f>
        <v>#DIV/0!</v>
      </c>
    </row>
    <row r="119" spans="1:36" ht="15.95" customHeight="1">
      <c r="A119" s="217"/>
      <c r="B119" s="200"/>
      <c r="C119" s="64" t="s">
        <v>109</v>
      </c>
      <c r="D119" s="61"/>
      <c r="E119" s="61"/>
      <c r="F119" s="62">
        <f>D119+E119</f>
        <v>0</v>
      </c>
      <c r="G119" s="63" t="e">
        <f>D119/F119</f>
        <v>#DIV/0!</v>
      </c>
      <c r="H119" s="63" t="e">
        <f>E119/F119</f>
        <v>#DIV/0!</v>
      </c>
      <c r="I119" s="91" t="e">
        <f t="shared" si="36"/>
        <v>#DIV/0!</v>
      </c>
    </row>
    <row r="120" spans="1:36" s="21" customFormat="1" ht="2.25" customHeight="1">
      <c r="A120" s="217"/>
      <c r="B120" s="82"/>
      <c r="C120" s="83"/>
      <c r="D120" s="84"/>
      <c r="E120" s="84"/>
      <c r="F120" s="84"/>
      <c r="G120" s="84"/>
      <c r="H120" s="84"/>
      <c r="I120" s="93"/>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28.5" customHeight="1">
      <c r="A121" s="217" t="s">
        <v>29</v>
      </c>
      <c r="B121" s="201" t="s">
        <v>98</v>
      </c>
      <c r="C121" s="201"/>
      <c r="D121" s="201"/>
      <c r="E121" s="201"/>
      <c r="F121" s="201"/>
      <c r="G121" s="201"/>
      <c r="H121" s="201"/>
      <c r="I121" s="201"/>
    </row>
    <row r="122" spans="1:36" ht="15.95" customHeight="1">
      <c r="A122" s="217"/>
      <c r="B122" s="200" t="s">
        <v>108</v>
      </c>
      <c r="C122" s="65" t="s">
        <v>147</v>
      </c>
      <c r="D122" s="62"/>
      <c r="E122" s="62"/>
      <c r="F122" s="62"/>
      <c r="G122" s="105"/>
      <c r="H122" s="105"/>
      <c r="I122" s="91">
        <f t="shared" ref="I122:I124" si="37">G122+H122</f>
        <v>0</v>
      </c>
    </row>
    <row r="123" spans="1:36" ht="15.95" customHeight="1">
      <c r="A123" s="217"/>
      <c r="B123" s="200"/>
      <c r="C123" s="65" t="s">
        <v>114</v>
      </c>
      <c r="D123" s="62"/>
      <c r="E123" s="62"/>
      <c r="F123" s="62"/>
      <c r="G123" s="105"/>
      <c r="H123" s="105"/>
      <c r="I123" s="91">
        <f t="shared" si="37"/>
        <v>0</v>
      </c>
    </row>
    <row r="124" spans="1:36" ht="15.95" customHeight="1">
      <c r="A124" s="217"/>
      <c r="B124" s="200"/>
      <c r="C124" s="64" t="s">
        <v>109</v>
      </c>
      <c r="D124" s="62"/>
      <c r="E124" s="62"/>
      <c r="F124" s="62"/>
      <c r="G124" s="105">
        <v>0</v>
      </c>
      <c r="H124" s="105"/>
      <c r="I124" s="91">
        <f t="shared" si="37"/>
        <v>0</v>
      </c>
    </row>
    <row r="125" spans="1:36" s="21" customFormat="1" ht="3" customHeight="1">
      <c r="A125" s="69"/>
      <c r="B125" s="82"/>
      <c r="C125" s="83"/>
      <c r="D125" s="84"/>
      <c r="E125" s="84"/>
      <c r="F125" s="84"/>
      <c r="G125" s="84"/>
      <c r="H125" s="84"/>
      <c r="I125" s="93"/>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5.95" customHeight="1">
      <c r="A126" s="217" t="s">
        <v>125</v>
      </c>
      <c r="B126" s="200" t="s">
        <v>124</v>
      </c>
      <c r="C126" s="65" t="s">
        <v>147</v>
      </c>
      <c r="D126" s="61"/>
      <c r="E126" s="61"/>
      <c r="F126" s="62">
        <f>D126+E126</f>
        <v>0</v>
      </c>
      <c r="G126" s="62"/>
      <c r="H126" s="62"/>
      <c r="I126" s="62"/>
    </row>
    <row r="127" spans="1:36" ht="15.95" customHeight="1">
      <c r="A127" s="217"/>
      <c r="B127" s="200"/>
      <c r="C127" s="65" t="s">
        <v>114</v>
      </c>
      <c r="D127" s="61"/>
      <c r="E127" s="61"/>
      <c r="F127" s="62">
        <f>D127+E127</f>
        <v>0</v>
      </c>
      <c r="G127" s="62"/>
      <c r="H127" s="62"/>
      <c r="I127" s="62"/>
    </row>
    <row r="128" spans="1:36" ht="15.95" customHeight="1">
      <c r="A128" s="217"/>
      <c r="B128" s="200"/>
      <c r="C128" s="64" t="s">
        <v>109</v>
      </c>
      <c r="D128" s="61"/>
      <c r="E128" s="61"/>
      <c r="F128" s="62">
        <f>D128+E128</f>
        <v>0</v>
      </c>
      <c r="G128" s="62"/>
      <c r="H128" s="62"/>
      <c r="I128" s="62"/>
    </row>
    <row r="129" spans="1:36" ht="28.5" customHeight="1">
      <c r="A129" s="224"/>
      <c r="B129" s="201" t="s">
        <v>99</v>
      </c>
      <c r="C129" s="201"/>
      <c r="D129" s="201"/>
      <c r="E129" s="201"/>
      <c r="F129" s="201"/>
      <c r="G129" s="201"/>
      <c r="H129" s="201"/>
      <c r="I129" s="201"/>
    </row>
    <row r="130" spans="1:36" ht="15.95" customHeight="1">
      <c r="A130" s="224"/>
      <c r="B130" s="95" t="s">
        <v>126</v>
      </c>
      <c r="C130" s="77" t="s">
        <v>140</v>
      </c>
      <c r="D130" s="61"/>
      <c r="E130" s="61"/>
      <c r="F130" s="62">
        <f>D130+E130</f>
        <v>0</v>
      </c>
      <c r="G130" s="63" t="e">
        <f>D130/F130</f>
        <v>#DIV/0!</v>
      </c>
      <c r="H130" s="63" t="e">
        <f>E130/F130</f>
        <v>#DIV/0!</v>
      </c>
      <c r="I130" s="91" t="e">
        <f t="shared" ref="I130" si="38">G130+H130</f>
        <v>#DIV/0!</v>
      </c>
    </row>
    <row r="131" spans="1:36" s="21" customFormat="1" ht="2.25" customHeight="1">
      <c r="A131" s="69"/>
      <c r="B131" s="82"/>
      <c r="C131" s="83"/>
      <c r="D131" s="84"/>
      <c r="E131" s="84"/>
      <c r="F131" s="84"/>
      <c r="G131" s="84"/>
      <c r="H131" s="84"/>
      <c r="I131" s="93"/>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28.5" customHeight="1">
      <c r="A132" s="224"/>
      <c r="B132" s="201" t="s">
        <v>100</v>
      </c>
      <c r="C132" s="201"/>
      <c r="D132" s="201"/>
      <c r="E132" s="201"/>
      <c r="F132" s="201"/>
      <c r="G132" s="201"/>
      <c r="H132" s="201"/>
      <c r="I132" s="201"/>
    </row>
    <row r="133" spans="1:36" ht="15.95" customHeight="1">
      <c r="A133" s="224"/>
      <c r="B133" s="95" t="s">
        <v>126</v>
      </c>
      <c r="C133" s="77" t="s">
        <v>128</v>
      </c>
      <c r="D133" s="61"/>
      <c r="E133" s="61"/>
      <c r="F133" s="62">
        <f>D133+E133</f>
        <v>0</v>
      </c>
      <c r="G133" s="63" t="e">
        <f>D133/F133</f>
        <v>#DIV/0!</v>
      </c>
      <c r="H133" s="63" t="e">
        <f>E133/F133</f>
        <v>#DIV/0!</v>
      </c>
      <c r="I133" s="91" t="e">
        <f t="shared" ref="I133" si="39">G133+H133</f>
        <v>#DIV/0!</v>
      </c>
    </row>
    <row r="134" spans="1:36" s="21" customFormat="1" ht="2.25" customHeight="1">
      <c r="A134" s="69"/>
      <c r="B134" s="82"/>
      <c r="C134" s="83"/>
      <c r="D134" s="84"/>
      <c r="E134" s="84"/>
      <c r="F134" s="84"/>
      <c r="G134" s="84"/>
      <c r="H134" s="84"/>
      <c r="I134" s="93"/>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28.5" customHeight="1">
      <c r="A135" s="217" t="s">
        <v>30</v>
      </c>
      <c r="B135" s="201" t="s">
        <v>129</v>
      </c>
      <c r="C135" s="201"/>
      <c r="D135" s="201"/>
      <c r="E135" s="201"/>
      <c r="F135" s="201"/>
      <c r="G135" s="201"/>
      <c r="H135" s="201"/>
      <c r="I135" s="201"/>
    </row>
    <row r="136" spans="1:36" ht="15.95" customHeight="1">
      <c r="A136" s="217"/>
      <c r="B136" s="67"/>
      <c r="C136" s="60" t="s">
        <v>31</v>
      </c>
      <c r="D136" s="62"/>
      <c r="E136" s="62"/>
      <c r="F136" s="61">
        <v>0</v>
      </c>
      <c r="G136" s="63"/>
      <c r="H136" s="63"/>
      <c r="I136" s="91"/>
    </row>
    <row r="137" spans="1:36" ht="15.95" customHeight="1">
      <c r="A137" s="217"/>
      <c r="B137" s="67"/>
      <c r="C137" s="60" t="s">
        <v>32</v>
      </c>
      <c r="D137" s="62"/>
      <c r="E137" s="62"/>
      <c r="F137" s="61"/>
      <c r="G137" s="63"/>
      <c r="H137" s="63"/>
      <c r="I137" s="91"/>
    </row>
    <row r="138" spans="1:36" ht="15.95" customHeight="1">
      <c r="A138" s="217"/>
      <c r="B138" s="67"/>
      <c r="C138" s="60" t="s">
        <v>33</v>
      </c>
      <c r="D138" s="62"/>
      <c r="E138" s="62"/>
      <c r="F138" s="61"/>
      <c r="G138" s="63"/>
      <c r="H138" s="63"/>
      <c r="I138" s="91"/>
    </row>
    <row r="139" spans="1:36">
      <c r="D139" s="1"/>
      <c r="E139" s="1"/>
      <c r="F139" s="1"/>
      <c r="G139" s="1"/>
      <c r="H139" s="1"/>
      <c r="I139" s="139"/>
    </row>
    <row r="140" spans="1:36">
      <c r="D140" s="1"/>
      <c r="E140" s="1"/>
      <c r="F140" s="1"/>
      <c r="G140" s="1"/>
      <c r="H140" s="1"/>
      <c r="I140" s="139"/>
    </row>
    <row r="141" spans="1:36">
      <c r="D141" s="1"/>
      <c r="E141" s="1"/>
      <c r="F141" s="1"/>
      <c r="G141" s="1"/>
      <c r="H141" s="1"/>
      <c r="I141" s="139"/>
    </row>
    <row r="142" spans="1:36">
      <c r="D142" s="1"/>
      <c r="E142" s="1"/>
      <c r="F142" s="1"/>
      <c r="G142" s="1"/>
      <c r="H142" s="1"/>
      <c r="I142" s="139"/>
    </row>
    <row r="143" spans="1:36">
      <c r="D143" s="1"/>
      <c r="E143" s="1"/>
      <c r="F143" s="1"/>
      <c r="G143" s="1"/>
      <c r="H143" s="1"/>
      <c r="I143" s="139"/>
    </row>
    <row r="144" spans="1:36">
      <c r="D144" s="1"/>
      <c r="E144" s="1"/>
      <c r="F144" s="1"/>
      <c r="G144" s="1"/>
      <c r="H144" s="1"/>
      <c r="I144" s="139"/>
    </row>
    <row r="145" spans="4:9">
      <c r="D145" s="1"/>
      <c r="E145" s="1"/>
      <c r="F145" s="1"/>
      <c r="G145" s="1"/>
      <c r="H145" s="1"/>
      <c r="I145" s="139"/>
    </row>
    <row r="146" spans="4:9">
      <c r="D146" s="1"/>
      <c r="E146" s="1"/>
      <c r="F146" s="1"/>
      <c r="G146" s="1"/>
      <c r="H146" s="1"/>
      <c r="I146" s="139"/>
    </row>
    <row r="147" spans="4:9">
      <c r="D147" s="1"/>
      <c r="E147" s="1"/>
      <c r="F147" s="1"/>
      <c r="G147" s="1"/>
      <c r="H147" s="1"/>
      <c r="I147" s="139"/>
    </row>
    <row r="148" spans="4:9">
      <c r="D148" s="1"/>
      <c r="E148" s="1"/>
      <c r="F148" s="1"/>
      <c r="G148" s="1"/>
      <c r="H148" s="1"/>
      <c r="I148" s="139"/>
    </row>
    <row r="149" spans="4:9">
      <c r="D149" s="1"/>
      <c r="E149" s="1"/>
      <c r="F149" s="1"/>
      <c r="G149" s="1"/>
      <c r="H149" s="1"/>
      <c r="I149" s="139"/>
    </row>
    <row r="150" spans="4:9">
      <c r="D150" s="1"/>
      <c r="E150" s="1"/>
      <c r="F150" s="1"/>
      <c r="G150" s="1"/>
      <c r="H150" s="1"/>
      <c r="I150" s="139"/>
    </row>
    <row r="151" spans="4:9">
      <c r="D151" s="1"/>
      <c r="E151" s="1"/>
      <c r="F151" s="1"/>
      <c r="G151" s="1"/>
      <c r="H151" s="1"/>
      <c r="I151" s="139"/>
    </row>
    <row r="152" spans="4:9">
      <c r="D152" s="1"/>
      <c r="E152" s="1"/>
      <c r="F152" s="1"/>
      <c r="G152" s="1"/>
      <c r="H152" s="1"/>
      <c r="I152" s="139"/>
    </row>
    <row r="153" spans="4:9">
      <c r="D153" s="1"/>
      <c r="E153" s="1"/>
      <c r="F153" s="1"/>
      <c r="G153" s="1"/>
      <c r="H153" s="1"/>
      <c r="I153" s="139"/>
    </row>
    <row r="154" spans="4:9">
      <c r="D154" s="1"/>
      <c r="E154" s="1"/>
      <c r="F154" s="1"/>
      <c r="G154" s="1"/>
      <c r="H154" s="1"/>
      <c r="I154" s="139"/>
    </row>
    <row r="155" spans="4:9">
      <c r="D155" s="1"/>
      <c r="E155" s="1"/>
      <c r="F155" s="1"/>
      <c r="G155" s="1"/>
      <c r="H155" s="1"/>
      <c r="I155" s="139"/>
    </row>
    <row r="156" spans="4:9">
      <c r="D156" s="1"/>
      <c r="E156" s="1"/>
      <c r="F156" s="1"/>
      <c r="G156" s="1"/>
      <c r="H156" s="1"/>
      <c r="I156" s="139"/>
    </row>
    <row r="157" spans="4:9">
      <c r="D157" s="1"/>
      <c r="E157" s="1"/>
      <c r="F157" s="1"/>
      <c r="G157" s="1"/>
      <c r="H157" s="1"/>
      <c r="I157" s="139"/>
    </row>
    <row r="158" spans="4:9">
      <c r="D158" s="1"/>
      <c r="E158" s="1"/>
      <c r="F158" s="1"/>
      <c r="G158" s="1"/>
      <c r="H158" s="1"/>
      <c r="I158" s="139"/>
    </row>
    <row r="159" spans="4:9">
      <c r="D159" s="1"/>
      <c r="E159" s="1"/>
      <c r="F159" s="1"/>
      <c r="G159" s="1"/>
      <c r="H159" s="1"/>
      <c r="I159" s="139"/>
    </row>
    <row r="160" spans="4:9">
      <c r="D160" s="1"/>
      <c r="E160" s="1"/>
      <c r="F160" s="1"/>
      <c r="G160" s="1"/>
      <c r="H160" s="1"/>
      <c r="I160" s="139"/>
    </row>
    <row r="161" spans="4:9">
      <c r="D161" s="1"/>
      <c r="E161" s="1"/>
      <c r="F161" s="1"/>
      <c r="G161" s="1"/>
      <c r="H161" s="1"/>
      <c r="I161" s="139"/>
    </row>
    <row r="162" spans="4:9">
      <c r="D162" s="1"/>
      <c r="E162" s="1"/>
      <c r="F162" s="1"/>
      <c r="G162" s="1"/>
      <c r="H162" s="1"/>
      <c r="I162" s="139"/>
    </row>
    <row r="163" spans="4:9">
      <c r="D163" s="1"/>
      <c r="E163" s="1"/>
      <c r="F163" s="1"/>
      <c r="G163" s="1"/>
      <c r="H163" s="1"/>
      <c r="I163" s="139"/>
    </row>
    <row r="164" spans="4:9">
      <c r="D164" s="1"/>
      <c r="E164" s="1"/>
      <c r="F164" s="1"/>
      <c r="G164" s="1"/>
      <c r="H164" s="1"/>
      <c r="I164" s="139"/>
    </row>
    <row r="165" spans="4:9">
      <c r="D165" s="1"/>
      <c r="E165" s="1"/>
      <c r="F165" s="1"/>
      <c r="G165" s="1"/>
      <c r="H165" s="1"/>
      <c r="I165" s="139"/>
    </row>
    <row r="166" spans="4:9">
      <c r="D166" s="1"/>
      <c r="E166" s="1"/>
      <c r="F166" s="1"/>
      <c r="G166" s="1"/>
      <c r="H166" s="1"/>
      <c r="I166" s="139"/>
    </row>
    <row r="167" spans="4:9">
      <c r="D167" s="1"/>
      <c r="E167" s="1"/>
      <c r="F167" s="1"/>
      <c r="G167" s="1"/>
      <c r="H167" s="1"/>
      <c r="I167" s="139"/>
    </row>
    <row r="168" spans="4:9">
      <c r="D168" s="1"/>
      <c r="E168" s="1"/>
      <c r="F168" s="1"/>
      <c r="G168" s="1"/>
      <c r="H168" s="1"/>
      <c r="I168" s="139"/>
    </row>
    <row r="169" spans="4:9">
      <c r="D169" s="1"/>
      <c r="E169" s="1"/>
      <c r="F169" s="1"/>
      <c r="G169" s="1"/>
      <c r="H169" s="1"/>
      <c r="I169" s="139"/>
    </row>
    <row r="170" spans="4:9">
      <c r="D170" s="1"/>
      <c r="E170" s="1"/>
      <c r="F170" s="1"/>
      <c r="G170" s="1"/>
      <c r="H170" s="1"/>
      <c r="I170" s="139"/>
    </row>
    <row r="171" spans="4:9">
      <c r="D171" s="1"/>
      <c r="E171" s="1"/>
      <c r="F171" s="1"/>
      <c r="G171" s="1"/>
      <c r="H171" s="1"/>
      <c r="I171" s="139"/>
    </row>
    <row r="172" spans="4:9">
      <c r="D172" s="1"/>
      <c r="E172" s="1"/>
      <c r="F172" s="1"/>
      <c r="G172" s="1"/>
      <c r="H172" s="1"/>
      <c r="I172" s="139"/>
    </row>
    <row r="173" spans="4:9">
      <c r="D173" s="1"/>
      <c r="E173" s="1"/>
      <c r="F173" s="1"/>
      <c r="G173" s="1"/>
      <c r="H173" s="1"/>
      <c r="I173" s="139"/>
    </row>
    <row r="174" spans="4:9">
      <c r="D174" s="1"/>
      <c r="E174" s="1"/>
      <c r="F174" s="1"/>
      <c r="G174" s="1"/>
      <c r="H174" s="1"/>
      <c r="I174" s="139"/>
    </row>
    <row r="175" spans="4:9">
      <c r="D175" s="1"/>
      <c r="E175" s="1"/>
      <c r="F175" s="1"/>
      <c r="G175" s="1"/>
      <c r="H175" s="1"/>
      <c r="I175" s="139"/>
    </row>
    <row r="176" spans="4:9">
      <c r="D176" s="1"/>
      <c r="E176" s="1"/>
      <c r="F176" s="1"/>
      <c r="G176" s="1"/>
      <c r="H176" s="1"/>
      <c r="I176" s="139"/>
    </row>
    <row r="177" spans="4:9">
      <c r="D177" s="1"/>
      <c r="E177" s="1"/>
      <c r="F177" s="1"/>
      <c r="G177" s="1"/>
      <c r="H177" s="1"/>
      <c r="I177" s="139"/>
    </row>
    <row r="178" spans="4:9">
      <c r="D178" s="1"/>
      <c r="E178" s="1"/>
      <c r="F178" s="1"/>
      <c r="G178" s="1"/>
      <c r="H178" s="1"/>
      <c r="I178" s="139"/>
    </row>
    <row r="179" spans="4:9">
      <c r="D179" s="1"/>
      <c r="E179" s="1"/>
      <c r="F179" s="1"/>
      <c r="G179" s="1"/>
      <c r="H179" s="1"/>
      <c r="I179" s="139"/>
    </row>
    <row r="180" spans="4:9">
      <c r="D180" s="1"/>
      <c r="E180" s="1"/>
      <c r="F180" s="1"/>
      <c r="G180" s="1"/>
      <c r="H180" s="1"/>
      <c r="I180" s="139"/>
    </row>
    <row r="181" spans="4:9">
      <c r="D181" s="1"/>
      <c r="E181" s="1"/>
      <c r="F181" s="1"/>
      <c r="G181" s="1"/>
      <c r="H181" s="1"/>
      <c r="I181" s="139"/>
    </row>
    <row r="182" spans="4:9">
      <c r="D182" s="1"/>
      <c r="E182" s="1"/>
      <c r="F182" s="1"/>
      <c r="G182" s="1"/>
      <c r="H182" s="1"/>
      <c r="I182" s="139"/>
    </row>
    <row r="183" spans="4:9">
      <c r="D183" s="1"/>
      <c r="E183" s="1"/>
      <c r="F183" s="1"/>
      <c r="G183" s="1"/>
      <c r="H183" s="1"/>
      <c r="I183" s="139"/>
    </row>
    <row r="184" spans="4:9">
      <c r="D184" s="1"/>
      <c r="E184" s="1"/>
      <c r="F184" s="1"/>
      <c r="G184" s="1"/>
      <c r="H184" s="1"/>
      <c r="I184" s="139"/>
    </row>
    <row r="185" spans="4:9">
      <c r="D185" s="1"/>
      <c r="E185" s="1"/>
      <c r="F185" s="1"/>
      <c r="G185" s="1"/>
      <c r="H185" s="1"/>
      <c r="I185" s="139"/>
    </row>
    <row r="186" spans="4:9">
      <c r="D186" s="1"/>
      <c r="E186" s="1"/>
      <c r="F186" s="1"/>
      <c r="G186" s="1"/>
      <c r="H186" s="1"/>
      <c r="I186" s="139"/>
    </row>
    <row r="187" spans="4:9">
      <c r="D187" s="1"/>
      <c r="E187" s="1"/>
      <c r="F187" s="1"/>
      <c r="G187" s="1"/>
      <c r="H187" s="1"/>
      <c r="I187" s="139"/>
    </row>
    <row r="188" spans="4:9">
      <c r="D188" s="1"/>
      <c r="E188" s="1"/>
      <c r="F188" s="1"/>
      <c r="G188" s="1"/>
      <c r="H188" s="1"/>
      <c r="I188" s="139"/>
    </row>
    <row r="189" spans="4:9">
      <c r="D189" s="1"/>
      <c r="E189" s="1"/>
      <c r="F189" s="1"/>
      <c r="G189" s="1"/>
      <c r="H189" s="1"/>
      <c r="I189" s="139"/>
    </row>
    <row r="190" spans="4:9">
      <c r="D190" s="1"/>
      <c r="E190" s="1"/>
      <c r="F190" s="1"/>
      <c r="G190" s="1"/>
      <c r="H190" s="1"/>
      <c r="I190" s="139"/>
    </row>
    <row r="191" spans="4:9">
      <c r="D191" s="1"/>
      <c r="E191" s="1"/>
      <c r="F191" s="1"/>
      <c r="G191" s="1"/>
      <c r="H191" s="1"/>
      <c r="I191" s="139"/>
    </row>
    <row r="192" spans="4:9">
      <c r="D192" s="1"/>
      <c r="E192" s="1"/>
      <c r="F192" s="1"/>
      <c r="G192" s="1"/>
      <c r="H192" s="1"/>
      <c r="I192" s="139"/>
    </row>
    <row r="193" spans="4:9">
      <c r="D193" s="1"/>
      <c r="E193" s="1"/>
      <c r="F193" s="1"/>
      <c r="G193" s="1"/>
      <c r="H193" s="1"/>
      <c r="I193" s="139"/>
    </row>
    <row r="194" spans="4:9">
      <c r="D194" s="1"/>
      <c r="E194" s="1"/>
      <c r="F194" s="1"/>
      <c r="G194" s="1"/>
      <c r="H194" s="1"/>
      <c r="I194" s="139"/>
    </row>
    <row r="195" spans="4:9">
      <c r="D195" s="1"/>
      <c r="E195" s="1"/>
      <c r="F195" s="1"/>
      <c r="G195" s="1"/>
      <c r="H195" s="1"/>
      <c r="I195" s="139"/>
    </row>
    <row r="196" spans="4:9">
      <c r="D196" s="1"/>
      <c r="E196" s="1"/>
      <c r="F196" s="1"/>
      <c r="G196" s="1"/>
      <c r="H196" s="1"/>
      <c r="I196" s="139"/>
    </row>
    <row r="197" spans="4:9">
      <c r="D197" s="1"/>
      <c r="E197" s="1"/>
      <c r="F197" s="1"/>
      <c r="G197" s="1"/>
      <c r="H197" s="1"/>
      <c r="I197" s="139"/>
    </row>
    <row r="198" spans="4:9">
      <c r="D198" s="1"/>
      <c r="E198" s="1"/>
      <c r="F198" s="1"/>
      <c r="G198" s="1"/>
      <c r="H198" s="1"/>
      <c r="I198" s="139"/>
    </row>
    <row r="199" spans="4:9">
      <c r="D199" s="1"/>
      <c r="E199" s="1"/>
      <c r="F199" s="1"/>
      <c r="G199" s="1"/>
      <c r="H199" s="1"/>
      <c r="I199" s="139"/>
    </row>
    <row r="200" spans="4:9">
      <c r="D200" s="1"/>
      <c r="E200" s="1"/>
      <c r="F200" s="1"/>
      <c r="G200" s="1"/>
      <c r="H200" s="1"/>
      <c r="I200" s="139"/>
    </row>
    <row r="201" spans="4:9">
      <c r="D201" s="1"/>
      <c r="E201" s="1"/>
      <c r="F201" s="1"/>
      <c r="G201" s="1"/>
      <c r="H201" s="1"/>
      <c r="I201" s="139"/>
    </row>
    <row r="202" spans="4:9">
      <c r="D202" s="1"/>
      <c r="E202" s="1"/>
      <c r="F202" s="1"/>
      <c r="G202" s="1"/>
      <c r="H202" s="1"/>
      <c r="I202" s="139"/>
    </row>
    <row r="203" spans="4:9">
      <c r="D203" s="1"/>
      <c r="E203" s="1"/>
      <c r="F203" s="1"/>
      <c r="G203" s="1"/>
      <c r="H203" s="1"/>
      <c r="I203" s="139"/>
    </row>
    <row r="204" spans="4:9">
      <c r="D204" s="1"/>
      <c r="E204" s="1"/>
      <c r="F204" s="1"/>
      <c r="G204" s="1"/>
      <c r="H204" s="1"/>
      <c r="I204" s="139"/>
    </row>
    <row r="205" spans="4:9">
      <c r="D205" s="1"/>
      <c r="E205" s="1"/>
      <c r="F205" s="1"/>
      <c r="G205" s="1"/>
      <c r="H205" s="1"/>
      <c r="I205" s="139"/>
    </row>
    <row r="206" spans="4:9">
      <c r="D206" s="1"/>
      <c r="E206" s="1"/>
      <c r="F206" s="1"/>
      <c r="G206" s="1"/>
      <c r="H206" s="1"/>
      <c r="I206" s="139"/>
    </row>
    <row r="207" spans="4:9">
      <c r="D207" s="1"/>
      <c r="E207" s="1"/>
      <c r="F207" s="1"/>
      <c r="G207" s="1"/>
      <c r="H207" s="1"/>
      <c r="I207" s="139"/>
    </row>
    <row r="208" spans="4:9">
      <c r="D208" s="1"/>
      <c r="E208" s="1"/>
      <c r="F208" s="1"/>
      <c r="G208" s="1"/>
      <c r="H208" s="1"/>
      <c r="I208" s="139"/>
    </row>
    <row r="209" spans="4:9">
      <c r="D209" s="1"/>
      <c r="E209" s="1"/>
      <c r="F209" s="1"/>
      <c r="G209" s="1"/>
      <c r="H209" s="1"/>
      <c r="I209" s="139"/>
    </row>
    <row r="210" spans="4:9">
      <c r="D210" s="1"/>
      <c r="E210" s="1"/>
      <c r="F210" s="1"/>
      <c r="G210" s="1"/>
      <c r="H210" s="1"/>
      <c r="I210" s="139"/>
    </row>
    <row r="211" spans="4:9">
      <c r="D211" s="1"/>
      <c r="E211" s="1"/>
      <c r="F211" s="1"/>
      <c r="G211" s="1"/>
      <c r="H211" s="1"/>
      <c r="I211" s="139"/>
    </row>
    <row r="212" spans="4:9">
      <c r="D212" s="1"/>
      <c r="E212" s="1"/>
      <c r="F212" s="1"/>
      <c r="G212" s="1"/>
      <c r="H212" s="1"/>
      <c r="I212" s="139"/>
    </row>
    <row r="213" spans="4:9">
      <c r="D213" s="1"/>
      <c r="E213" s="1"/>
      <c r="F213" s="1"/>
      <c r="G213" s="1"/>
      <c r="H213" s="1"/>
      <c r="I213" s="139"/>
    </row>
    <row r="214" spans="4:9">
      <c r="D214" s="1"/>
      <c r="E214" s="1"/>
      <c r="F214" s="1"/>
      <c r="G214" s="1"/>
      <c r="H214" s="1"/>
      <c r="I214" s="139"/>
    </row>
    <row r="215" spans="4:9">
      <c r="D215" s="1"/>
      <c r="E215" s="1"/>
      <c r="F215" s="1"/>
      <c r="G215" s="1"/>
      <c r="H215" s="1"/>
      <c r="I215" s="139"/>
    </row>
    <row r="216" spans="4:9">
      <c r="D216" s="1"/>
      <c r="E216" s="1"/>
      <c r="F216" s="1"/>
      <c r="G216" s="1"/>
      <c r="H216" s="1"/>
      <c r="I216" s="139"/>
    </row>
    <row r="217" spans="4:9">
      <c r="D217" s="1"/>
      <c r="E217" s="1"/>
      <c r="F217" s="1"/>
      <c r="G217" s="1"/>
      <c r="H217" s="1"/>
      <c r="I217" s="139"/>
    </row>
    <row r="218" spans="4:9">
      <c r="D218" s="1"/>
      <c r="E218" s="1"/>
      <c r="F218" s="1"/>
      <c r="G218" s="1"/>
      <c r="H218" s="1"/>
      <c r="I218" s="139"/>
    </row>
    <row r="219" spans="4:9">
      <c r="D219" s="1"/>
      <c r="E219" s="1"/>
      <c r="F219" s="1"/>
      <c r="G219" s="1"/>
      <c r="H219" s="1"/>
      <c r="I219" s="139"/>
    </row>
    <row r="220" spans="4:9">
      <c r="D220" s="1"/>
      <c r="E220" s="1"/>
      <c r="F220" s="1"/>
      <c r="G220" s="1"/>
      <c r="H220" s="1"/>
      <c r="I220" s="139"/>
    </row>
    <row r="221" spans="4:9">
      <c r="D221" s="1"/>
      <c r="E221" s="1"/>
      <c r="F221" s="1"/>
      <c r="G221" s="1"/>
      <c r="H221" s="1"/>
      <c r="I221" s="139"/>
    </row>
    <row r="222" spans="4:9">
      <c r="D222" s="1"/>
      <c r="E222" s="1"/>
      <c r="F222" s="1"/>
      <c r="G222" s="1"/>
      <c r="H222" s="1"/>
      <c r="I222" s="139"/>
    </row>
    <row r="223" spans="4:9">
      <c r="D223" s="1"/>
      <c r="E223" s="1"/>
      <c r="F223" s="1"/>
      <c r="G223" s="1"/>
      <c r="H223" s="1"/>
      <c r="I223" s="139"/>
    </row>
    <row r="224" spans="4:9">
      <c r="D224" s="1"/>
      <c r="E224" s="1"/>
      <c r="F224" s="1"/>
      <c r="G224" s="1"/>
      <c r="H224" s="1"/>
      <c r="I224" s="139"/>
    </row>
    <row r="225" spans="4:9">
      <c r="D225" s="1"/>
      <c r="E225" s="1"/>
      <c r="F225" s="1"/>
      <c r="G225" s="1"/>
      <c r="H225" s="1"/>
      <c r="I225" s="139"/>
    </row>
    <row r="226" spans="4:9">
      <c r="D226" s="1"/>
      <c r="E226" s="1"/>
      <c r="F226" s="1"/>
      <c r="G226" s="1"/>
      <c r="H226" s="1"/>
      <c r="I226" s="139"/>
    </row>
    <row r="227" spans="4:9">
      <c r="D227" s="1"/>
      <c r="E227" s="1"/>
      <c r="F227" s="1"/>
      <c r="G227" s="1"/>
      <c r="H227" s="1"/>
      <c r="I227" s="139"/>
    </row>
    <row r="228" spans="4:9">
      <c r="D228" s="1"/>
      <c r="E228" s="1"/>
      <c r="F228" s="1"/>
      <c r="G228" s="1"/>
      <c r="H228" s="1"/>
      <c r="I228" s="139"/>
    </row>
    <row r="229" spans="4:9">
      <c r="D229" s="1"/>
      <c r="E229" s="1"/>
      <c r="F229" s="1"/>
      <c r="G229" s="1"/>
      <c r="H229" s="1"/>
      <c r="I229" s="139"/>
    </row>
    <row r="230" spans="4:9">
      <c r="D230" s="1"/>
      <c r="E230" s="1"/>
      <c r="F230" s="1"/>
      <c r="G230" s="1"/>
      <c r="H230" s="1"/>
      <c r="I230" s="139"/>
    </row>
    <row r="231" spans="4:9">
      <c r="D231" s="1"/>
      <c r="E231" s="1"/>
      <c r="F231" s="1"/>
      <c r="G231" s="1"/>
      <c r="H231" s="1"/>
      <c r="I231" s="139"/>
    </row>
    <row r="232" spans="4:9">
      <c r="D232" s="1"/>
      <c r="E232" s="1"/>
      <c r="F232" s="1"/>
      <c r="G232" s="1"/>
      <c r="H232" s="1"/>
      <c r="I232" s="139"/>
    </row>
    <row r="233" spans="4:9">
      <c r="D233" s="1"/>
      <c r="E233" s="1"/>
      <c r="F233" s="1"/>
      <c r="G233" s="1"/>
      <c r="H233" s="1"/>
      <c r="I233" s="139"/>
    </row>
    <row r="234" spans="4:9">
      <c r="D234" s="1"/>
      <c r="E234" s="1"/>
      <c r="F234" s="1"/>
      <c r="G234" s="1"/>
      <c r="H234" s="1"/>
      <c r="I234" s="139"/>
    </row>
    <row r="235" spans="4:9">
      <c r="D235" s="1"/>
      <c r="E235" s="1"/>
      <c r="F235" s="1"/>
      <c r="G235" s="1"/>
      <c r="H235" s="1"/>
      <c r="I235" s="139"/>
    </row>
    <row r="236" spans="4:9">
      <c r="D236" s="1"/>
      <c r="E236" s="1"/>
      <c r="F236" s="1"/>
      <c r="G236" s="1"/>
      <c r="H236" s="1"/>
      <c r="I236" s="139"/>
    </row>
    <row r="237" spans="4:9">
      <c r="D237" s="1"/>
      <c r="E237" s="1"/>
      <c r="F237" s="1"/>
      <c r="G237" s="1"/>
      <c r="H237" s="1"/>
      <c r="I237" s="139"/>
    </row>
    <row r="238" spans="4:9">
      <c r="D238" s="1"/>
      <c r="E238" s="1"/>
      <c r="F238" s="1"/>
      <c r="G238" s="1"/>
      <c r="H238" s="1"/>
      <c r="I238" s="139"/>
    </row>
    <row r="239" spans="4:9">
      <c r="D239" s="1"/>
      <c r="E239" s="1"/>
      <c r="F239" s="1"/>
      <c r="G239" s="1"/>
      <c r="H239" s="1"/>
      <c r="I239" s="139"/>
    </row>
    <row r="240" spans="4:9">
      <c r="D240" s="1"/>
      <c r="E240" s="1"/>
      <c r="F240" s="1"/>
      <c r="G240" s="1"/>
      <c r="H240" s="1"/>
      <c r="I240" s="139"/>
    </row>
    <row r="241" spans="4:9">
      <c r="D241" s="1"/>
      <c r="E241" s="1"/>
      <c r="F241" s="1"/>
      <c r="G241" s="1"/>
      <c r="H241" s="1"/>
      <c r="I241" s="139"/>
    </row>
    <row r="242" spans="4:9">
      <c r="D242" s="1"/>
      <c r="E242" s="1"/>
      <c r="F242" s="1"/>
      <c r="G242" s="1"/>
      <c r="H242" s="1"/>
      <c r="I242" s="139"/>
    </row>
    <row r="243" spans="4:9">
      <c r="D243" s="1"/>
      <c r="E243" s="1"/>
      <c r="F243" s="1"/>
      <c r="G243" s="1"/>
      <c r="H243" s="1"/>
      <c r="I243" s="139"/>
    </row>
    <row r="244" spans="4:9">
      <c r="D244" s="1"/>
      <c r="E244" s="1"/>
      <c r="F244" s="1"/>
      <c r="G244" s="1"/>
      <c r="H244" s="1"/>
      <c r="I244" s="139"/>
    </row>
    <row r="245" spans="4:9">
      <c r="D245" s="1"/>
      <c r="E245" s="1"/>
      <c r="F245" s="1"/>
      <c r="G245" s="1"/>
      <c r="H245" s="1"/>
      <c r="I245" s="139"/>
    </row>
    <row r="246" spans="4:9">
      <c r="D246" s="1"/>
      <c r="E246" s="1"/>
      <c r="F246" s="1"/>
      <c r="G246" s="1"/>
      <c r="H246" s="1"/>
      <c r="I246" s="139"/>
    </row>
    <row r="247" spans="4:9">
      <c r="D247" s="1"/>
      <c r="E247" s="1"/>
      <c r="F247" s="1"/>
      <c r="G247" s="1"/>
      <c r="H247" s="1"/>
      <c r="I247" s="139"/>
    </row>
    <row r="248" spans="4:9">
      <c r="D248" s="1"/>
      <c r="E248" s="1"/>
      <c r="F248" s="1"/>
      <c r="G248" s="1"/>
      <c r="H248" s="1"/>
      <c r="I248" s="139"/>
    </row>
    <row r="249" spans="4:9">
      <c r="D249" s="1"/>
      <c r="E249" s="1"/>
      <c r="F249" s="1"/>
      <c r="G249" s="1"/>
      <c r="H249" s="1"/>
      <c r="I249" s="139"/>
    </row>
    <row r="250" spans="4:9">
      <c r="D250" s="1"/>
      <c r="E250" s="1"/>
      <c r="F250" s="1"/>
      <c r="G250" s="1"/>
      <c r="H250" s="1"/>
      <c r="I250" s="139"/>
    </row>
    <row r="251" spans="4:9">
      <c r="D251" s="1"/>
      <c r="E251" s="1"/>
      <c r="F251" s="1"/>
      <c r="G251" s="1"/>
      <c r="H251" s="1"/>
      <c r="I251" s="139"/>
    </row>
    <row r="252" spans="4:9">
      <c r="D252" s="1"/>
      <c r="E252" s="1"/>
      <c r="F252" s="1"/>
      <c r="G252" s="1"/>
      <c r="H252" s="1"/>
      <c r="I252" s="139"/>
    </row>
    <row r="253" spans="4:9">
      <c r="D253" s="1"/>
      <c r="E253" s="1"/>
      <c r="F253" s="1"/>
      <c r="G253" s="1"/>
      <c r="H253" s="1"/>
      <c r="I253" s="139"/>
    </row>
    <row r="254" spans="4:9">
      <c r="D254" s="1"/>
      <c r="E254" s="1"/>
      <c r="F254" s="1"/>
      <c r="G254" s="1"/>
      <c r="H254" s="1"/>
      <c r="I254" s="139"/>
    </row>
    <row r="255" spans="4:9">
      <c r="D255" s="1"/>
      <c r="E255" s="1"/>
      <c r="F255" s="1"/>
      <c r="G255" s="1"/>
      <c r="H255" s="1"/>
      <c r="I255" s="139"/>
    </row>
    <row r="256" spans="4:9">
      <c r="D256" s="1"/>
      <c r="E256" s="1"/>
      <c r="F256" s="1"/>
      <c r="G256" s="1"/>
      <c r="H256" s="1"/>
      <c r="I256" s="139"/>
    </row>
    <row r="257" spans="4:9">
      <c r="D257" s="1"/>
      <c r="E257" s="1"/>
      <c r="F257" s="1"/>
      <c r="G257" s="1"/>
      <c r="H257" s="1"/>
      <c r="I257" s="139"/>
    </row>
    <row r="258" spans="4:9">
      <c r="D258" s="1"/>
      <c r="E258" s="1"/>
      <c r="F258" s="1"/>
      <c r="G258" s="1"/>
      <c r="H258" s="1"/>
      <c r="I258" s="139"/>
    </row>
    <row r="259" spans="4:9">
      <c r="D259" s="1"/>
      <c r="E259" s="1"/>
      <c r="F259" s="1"/>
      <c r="G259" s="1"/>
      <c r="H259" s="1"/>
      <c r="I259" s="139"/>
    </row>
    <row r="260" spans="4:9">
      <c r="D260" s="1"/>
      <c r="E260" s="1"/>
      <c r="F260" s="1"/>
      <c r="G260" s="1"/>
      <c r="H260" s="1"/>
      <c r="I260" s="139"/>
    </row>
    <row r="261" spans="4:9">
      <c r="D261" s="1"/>
      <c r="E261" s="1"/>
      <c r="F261" s="1"/>
      <c r="G261" s="1"/>
      <c r="H261" s="1"/>
      <c r="I261" s="139"/>
    </row>
    <row r="262" spans="4:9">
      <c r="D262" s="1"/>
      <c r="E262" s="1"/>
      <c r="F262" s="1"/>
      <c r="G262" s="1"/>
      <c r="H262" s="1"/>
      <c r="I262" s="139"/>
    </row>
    <row r="263" spans="4:9">
      <c r="D263" s="1"/>
      <c r="E263" s="1"/>
      <c r="F263" s="1"/>
      <c r="G263" s="1"/>
      <c r="H263" s="1"/>
      <c r="I263" s="139"/>
    </row>
    <row r="264" spans="4:9">
      <c r="D264" s="1"/>
      <c r="E264" s="1"/>
      <c r="F264" s="1"/>
      <c r="G264" s="1"/>
      <c r="H264" s="1"/>
      <c r="I264" s="139"/>
    </row>
    <row r="265" spans="4:9">
      <c r="D265" s="1"/>
      <c r="E265" s="1"/>
      <c r="F265" s="1"/>
      <c r="G265" s="1"/>
      <c r="H265" s="1"/>
      <c r="I265" s="139"/>
    </row>
    <row r="266" spans="4:9">
      <c r="D266" s="1"/>
      <c r="E266" s="1"/>
      <c r="F266" s="1"/>
      <c r="G266" s="1"/>
      <c r="H266" s="1"/>
      <c r="I266" s="139"/>
    </row>
    <row r="267" spans="4:9">
      <c r="D267" s="1"/>
      <c r="E267" s="1"/>
      <c r="F267" s="1"/>
      <c r="G267" s="1"/>
      <c r="H267" s="1"/>
      <c r="I267" s="139"/>
    </row>
    <row r="268" spans="4:9">
      <c r="D268" s="1"/>
      <c r="E268" s="1"/>
      <c r="F268" s="1"/>
      <c r="G268" s="1"/>
      <c r="H268" s="1"/>
      <c r="I268" s="139"/>
    </row>
    <row r="269" spans="4:9">
      <c r="D269" s="1"/>
      <c r="E269" s="1"/>
      <c r="F269" s="1"/>
      <c r="G269" s="1"/>
      <c r="H269" s="1"/>
      <c r="I269" s="139"/>
    </row>
    <row r="270" spans="4:9">
      <c r="D270" s="1"/>
      <c r="E270" s="1"/>
      <c r="F270" s="1"/>
      <c r="G270" s="1"/>
      <c r="H270" s="1"/>
      <c r="I270" s="139"/>
    </row>
    <row r="271" spans="4:9">
      <c r="D271" s="1"/>
      <c r="E271" s="1"/>
      <c r="F271" s="1"/>
      <c r="G271" s="1"/>
      <c r="H271" s="1"/>
      <c r="I271" s="139"/>
    </row>
    <row r="272" spans="4:9">
      <c r="D272" s="1"/>
      <c r="E272" s="1"/>
      <c r="F272" s="1"/>
      <c r="G272" s="1"/>
      <c r="H272" s="1"/>
      <c r="I272" s="139"/>
    </row>
    <row r="273" spans="4:9">
      <c r="D273" s="1"/>
      <c r="E273" s="1"/>
      <c r="F273" s="1"/>
      <c r="G273" s="1"/>
      <c r="H273" s="1"/>
      <c r="I273" s="139"/>
    </row>
    <row r="274" spans="4:9">
      <c r="D274" s="1"/>
      <c r="E274" s="1"/>
      <c r="F274" s="1"/>
      <c r="G274" s="1"/>
      <c r="H274" s="1"/>
      <c r="I274" s="139"/>
    </row>
    <row r="275" spans="4:9">
      <c r="D275" s="1"/>
      <c r="E275" s="1"/>
      <c r="F275" s="1"/>
      <c r="G275" s="1"/>
      <c r="H275" s="1"/>
      <c r="I275" s="139"/>
    </row>
    <row r="276" spans="4:9">
      <c r="D276" s="1"/>
      <c r="E276" s="1"/>
      <c r="F276" s="1"/>
      <c r="G276" s="1"/>
      <c r="H276" s="1"/>
      <c r="I276" s="139"/>
    </row>
    <row r="277" spans="4:9">
      <c r="D277" s="1"/>
      <c r="E277" s="1"/>
      <c r="F277" s="1"/>
      <c r="G277" s="1"/>
      <c r="H277" s="1"/>
      <c r="I277" s="139"/>
    </row>
    <row r="278" spans="4:9">
      <c r="D278" s="1"/>
      <c r="E278" s="1"/>
      <c r="F278" s="1"/>
      <c r="G278" s="1"/>
      <c r="H278" s="1"/>
      <c r="I278" s="139"/>
    </row>
    <row r="279" spans="4:9">
      <c r="D279" s="1"/>
      <c r="E279" s="1"/>
      <c r="F279" s="1"/>
      <c r="G279" s="1"/>
      <c r="H279" s="1"/>
      <c r="I279" s="139"/>
    </row>
    <row r="280" spans="4:9">
      <c r="D280" s="1"/>
      <c r="E280" s="1"/>
      <c r="F280" s="1"/>
      <c r="G280" s="1"/>
      <c r="H280" s="1"/>
      <c r="I280" s="139"/>
    </row>
    <row r="281" spans="4:9">
      <c r="D281" s="1"/>
      <c r="E281" s="1"/>
      <c r="F281" s="1"/>
      <c r="G281" s="1"/>
      <c r="H281" s="1"/>
      <c r="I281" s="139"/>
    </row>
    <row r="282" spans="4:9">
      <c r="D282" s="1"/>
      <c r="E282" s="1"/>
      <c r="F282" s="1"/>
      <c r="G282" s="1"/>
      <c r="H282" s="1"/>
      <c r="I282" s="139"/>
    </row>
    <row r="283" spans="4:9">
      <c r="D283" s="1"/>
      <c r="E283" s="1"/>
      <c r="F283" s="1"/>
      <c r="G283" s="1"/>
      <c r="H283" s="1"/>
      <c r="I283" s="139"/>
    </row>
    <row r="284" spans="4:9">
      <c r="D284" s="1"/>
      <c r="E284" s="1"/>
      <c r="F284" s="1"/>
      <c r="G284" s="1"/>
      <c r="H284" s="1"/>
      <c r="I284" s="139"/>
    </row>
    <row r="285" spans="4:9">
      <c r="D285" s="1"/>
      <c r="E285" s="1"/>
      <c r="F285" s="1"/>
      <c r="G285" s="1"/>
      <c r="H285" s="1"/>
      <c r="I285" s="139"/>
    </row>
    <row r="286" spans="4:9">
      <c r="D286" s="1"/>
      <c r="E286" s="1"/>
      <c r="F286" s="1"/>
      <c r="G286" s="1"/>
      <c r="H286" s="1"/>
      <c r="I286" s="139"/>
    </row>
    <row r="287" spans="4:9">
      <c r="D287" s="1"/>
      <c r="E287" s="1"/>
      <c r="F287" s="1"/>
      <c r="G287" s="1"/>
      <c r="H287" s="1"/>
      <c r="I287" s="139"/>
    </row>
    <row r="288" spans="4:9">
      <c r="D288" s="1"/>
      <c r="E288" s="1"/>
      <c r="F288" s="1"/>
      <c r="G288" s="1"/>
      <c r="H288" s="1"/>
      <c r="I288" s="139"/>
    </row>
    <row r="289" spans="4:9">
      <c r="D289" s="1"/>
      <c r="E289" s="1"/>
      <c r="F289" s="1"/>
      <c r="G289" s="1"/>
      <c r="H289" s="1"/>
      <c r="I289" s="139"/>
    </row>
    <row r="290" spans="4:9">
      <c r="D290" s="1"/>
      <c r="E290" s="1"/>
      <c r="F290" s="1"/>
      <c r="G290" s="1"/>
      <c r="H290" s="1"/>
      <c r="I290" s="139"/>
    </row>
    <row r="291" spans="4:9">
      <c r="D291" s="1"/>
      <c r="E291" s="1"/>
      <c r="F291" s="1"/>
      <c r="G291" s="1"/>
      <c r="H291" s="1"/>
      <c r="I291" s="139"/>
    </row>
    <row r="292" spans="4:9">
      <c r="D292" s="1"/>
      <c r="E292" s="1"/>
      <c r="F292" s="1"/>
      <c r="G292" s="1"/>
      <c r="H292" s="1"/>
      <c r="I292" s="139"/>
    </row>
    <row r="293" spans="4:9">
      <c r="D293" s="1"/>
      <c r="E293" s="1"/>
      <c r="F293" s="1"/>
      <c r="G293" s="1"/>
      <c r="H293" s="1"/>
      <c r="I293" s="139"/>
    </row>
    <row r="294" spans="4:9">
      <c r="D294" s="1"/>
      <c r="E294" s="1"/>
      <c r="F294" s="1"/>
      <c r="G294" s="1"/>
      <c r="H294" s="1"/>
      <c r="I294" s="139"/>
    </row>
    <row r="295" spans="4:9">
      <c r="D295" s="1"/>
      <c r="E295" s="1"/>
      <c r="F295" s="1"/>
      <c r="G295" s="1"/>
      <c r="H295" s="1"/>
      <c r="I295" s="139"/>
    </row>
    <row r="296" spans="4:9">
      <c r="D296" s="1"/>
      <c r="E296" s="1"/>
      <c r="F296" s="1"/>
      <c r="G296" s="1"/>
      <c r="H296" s="1"/>
      <c r="I296" s="139"/>
    </row>
    <row r="297" spans="4:9">
      <c r="D297" s="1"/>
      <c r="E297" s="1"/>
      <c r="F297" s="1"/>
      <c r="G297" s="1"/>
      <c r="H297" s="1"/>
      <c r="I297" s="139"/>
    </row>
    <row r="298" spans="4:9">
      <c r="D298" s="1"/>
      <c r="E298" s="1"/>
      <c r="F298" s="1"/>
      <c r="G298" s="1"/>
      <c r="H298" s="1"/>
      <c r="I298" s="139"/>
    </row>
    <row r="299" spans="4:9">
      <c r="D299" s="1"/>
      <c r="E299" s="1"/>
      <c r="F299" s="1"/>
      <c r="G299" s="1"/>
      <c r="H299" s="1"/>
      <c r="I299" s="139"/>
    </row>
    <row r="300" spans="4:9">
      <c r="D300" s="1"/>
      <c r="E300" s="1"/>
      <c r="F300" s="1"/>
      <c r="G300" s="1"/>
      <c r="H300" s="1"/>
      <c r="I300" s="139"/>
    </row>
    <row r="301" spans="4:9">
      <c r="D301" s="1"/>
      <c r="E301" s="1"/>
      <c r="F301" s="1"/>
      <c r="G301" s="1"/>
      <c r="H301" s="1"/>
      <c r="I301" s="139"/>
    </row>
    <row r="302" spans="4:9">
      <c r="D302" s="1"/>
      <c r="E302" s="1"/>
      <c r="F302" s="1"/>
      <c r="G302" s="1"/>
      <c r="H302" s="1"/>
      <c r="I302" s="139"/>
    </row>
    <row r="303" spans="4:9">
      <c r="D303" s="1"/>
      <c r="E303" s="1"/>
      <c r="F303" s="1"/>
      <c r="G303" s="1"/>
      <c r="H303" s="1"/>
      <c r="I303" s="139"/>
    </row>
    <row r="304" spans="4:9">
      <c r="D304" s="1"/>
      <c r="E304" s="1"/>
      <c r="F304" s="1"/>
      <c r="G304" s="1"/>
      <c r="H304" s="1"/>
      <c r="I304" s="139"/>
    </row>
    <row r="305" spans="4:9">
      <c r="D305" s="1"/>
      <c r="E305" s="1"/>
      <c r="F305" s="1"/>
      <c r="G305" s="1"/>
      <c r="H305" s="1"/>
      <c r="I305" s="139"/>
    </row>
    <row r="306" spans="4:9">
      <c r="D306" s="1"/>
      <c r="E306" s="1"/>
      <c r="F306" s="1"/>
      <c r="G306" s="1"/>
      <c r="H306" s="1"/>
      <c r="I306" s="139"/>
    </row>
    <row r="307" spans="4:9">
      <c r="D307" s="1"/>
      <c r="E307" s="1"/>
      <c r="F307" s="1"/>
      <c r="G307" s="1"/>
      <c r="H307" s="1"/>
      <c r="I307" s="139"/>
    </row>
    <row r="308" spans="4:9">
      <c r="D308" s="1"/>
      <c r="E308" s="1"/>
      <c r="F308" s="1"/>
      <c r="G308" s="1"/>
      <c r="H308" s="1"/>
      <c r="I308" s="139"/>
    </row>
    <row r="309" spans="4:9">
      <c r="D309" s="1"/>
      <c r="E309" s="1"/>
      <c r="F309" s="1"/>
      <c r="G309" s="1"/>
      <c r="H309" s="1"/>
      <c r="I309" s="139"/>
    </row>
    <row r="310" spans="4:9">
      <c r="D310" s="1"/>
      <c r="E310" s="1"/>
      <c r="F310" s="1"/>
      <c r="G310" s="1"/>
      <c r="H310" s="1"/>
      <c r="I310" s="139"/>
    </row>
    <row r="311" spans="4:9">
      <c r="D311" s="1"/>
      <c r="E311" s="1"/>
      <c r="F311" s="1"/>
      <c r="G311" s="1"/>
      <c r="H311" s="1"/>
      <c r="I311" s="139"/>
    </row>
    <row r="312" spans="4:9">
      <c r="D312" s="1"/>
      <c r="E312" s="1"/>
      <c r="F312" s="1"/>
      <c r="G312" s="1"/>
      <c r="H312" s="1"/>
      <c r="I312" s="139"/>
    </row>
    <row r="313" spans="4:9">
      <c r="D313" s="1"/>
      <c r="E313" s="1"/>
      <c r="F313" s="1"/>
      <c r="G313" s="1"/>
      <c r="H313" s="1"/>
      <c r="I313" s="139"/>
    </row>
    <row r="314" spans="4:9">
      <c r="D314" s="1"/>
      <c r="E314" s="1"/>
      <c r="F314" s="1"/>
      <c r="G314" s="1"/>
      <c r="H314" s="1"/>
      <c r="I314" s="139"/>
    </row>
    <row r="315" spans="4:9">
      <c r="D315" s="1"/>
      <c r="E315" s="1"/>
      <c r="F315" s="1"/>
      <c r="G315" s="1"/>
      <c r="H315" s="1"/>
      <c r="I315" s="139"/>
    </row>
    <row r="316" spans="4:9">
      <c r="D316" s="1"/>
      <c r="E316" s="1"/>
      <c r="F316" s="1"/>
      <c r="G316" s="1"/>
      <c r="H316" s="1"/>
      <c r="I316" s="139"/>
    </row>
    <row r="317" spans="4:9">
      <c r="D317" s="1"/>
      <c r="E317" s="1"/>
      <c r="F317" s="1"/>
      <c r="G317" s="1"/>
      <c r="H317" s="1"/>
      <c r="I317" s="139"/>
    </row>
    <row r="318" spans="4:9">
      <c r="D318" s="1"/>
      <c r="E318" s="1"/>
      <c r="F318" s="1"/>
      <c r="G318" s="1"/>
      <c r="H318" s="1"/>
      <c r="I318" s="139"/>
    </row>
    <row r="319" spans="4:9">
      <c r="D319" s="1"/>
      <c r="E319" s="1"/>
      <c r="F319" s="1"/>
      <c r="G319" s="1"/>
      <c r="H319" s="1"/>
      <c r="I319" s="139"/>
    </row>
    <row r="320" spans="4:9">
      <c r="D320" s="1"/>
      <c r="E320" s="1"/>
      <c r="F320" s="1"/>
      <c r="G320" s="1"/>
      <c r="H320" s="1"/>
      <c r="I320" s="139"/>
    </row>
    <row r="321" spans="4:9">
      <c r="D321" s="1"/>
      <c r="E321" s="1"/>
      <c r="F321" s="1"/>
      <c r="G321" s="1"/>
      <c r="H321" s="1"/>
      <c r="I321" s="139"/>
    </row>
    <row r="322" spans="4:9">
      <c r="D322" s="1"/>
      <c r="E322" s="1"/>
      <c r="F322" s="1"/>
      <c r="G322" s="1"/>
      <c r="H322" s="1"/>
      <c r="I322" s="139"/>
    </row>
    <row r="323" spans="4:9">
      <c r="D323" s="1"/>
      <c r="E323" s="1"/>
      <c r="F323" s="1"/>
      <c r="G323" s="1"/>
      <c r="H323" s="1"/>
      <c r="I323" s="139"/>
    </row>
    <row r="324" spans="4:9">
      <c r="D324" s="1"/>
      <c r="E324" s="1"/>
      <c r="F324" s="1"/>
      <c r="G324" s="1"/>
      <c r="H324" s="1"/>
      <c r="I324" s="139"/>
    </row>
    <row r="325" spans="4:9">
      <c r="D325" s="1"/>
      <c r="E325" s="1"/>
      <c r="F325" s="1"/>
      <c r="G325" s="1"/>
      <c r="H325" s="1"/>
      <c r="I325" s="139"/>
    </row>
    <row r="326" spans="4:9">
      <c r="D326" s="1"/>
      <c r="E326" s="1"/>
      <c r="F326" s="1"/>
      <c r="G326" s="1"/>
      <c r="H326" s="1"/>
      <c r="I326" s="139"/>
    </row>
    <row r="327" spans="4:9">
      <c r="D327" s="1"/>
      <c r="E327" s="1"/>
      <c r="F327" s="1"/>
      <c r="G327" s="1"/>
      <c r="H327" s="1"/>
      <c r="I327" s="139"/>
    </row>
    <row r="328" spans="4:9">
      <c r="D328" s="1"/>
      <c r="E328" s="1"/>
      <c r="F328" s="1"/>
      <c r="G328" s="1"/>
      <c r="H328" s="1"/>
      <c r="I328" s="139"/>
    </row>
    <row r="329" spans="4:9">
      <c r="D329" s="1"/>
      <c r="E329" s="1"/>
      <c r="F329" s="1"/>
      <c r="G329" s="1"/>
      <c r="H329" s="1"/>
      <c r="I329" s="139"/>
    </row>
    <row r="330" spans="4:9">
      <c r="D330" s="1"/>
      <c r="E330" s="1"/>
      <c r="F330" s="1"/>
      <c r="G330" s="1"/>
      <c r="H330" s="1"/>
      <c r="I330" s="139"/>
    </row>
    <row r="331" spans="4:9">
      <c r="D331" s="1"/>
      <c r="E331" s="1"/>
      <c r="F331" s="1"/>
      <c r="G331" s="1"/>
      <c r="H331" s="1"/>
      <c r="I331" s="139"/>
    </row>
    <row r="332" spans="4:9">
      <c r="D332" s="1"/>
      <c r="E332" s="1"/>
      <c r="F332" s="1"/>
      <c r="G332" s="1"/>
      <c r="H332" s="1"/>
      <c r="I332" s="139"/>
    </row>
    <row r="333" spans="4:9">
      <c r="D333" s="1"/>
      <c r="E333" s="1"/>
      <c r="F333" s="1"/>
      <c r="G333" s="1"/>
      <c r="H333" s="1"/>
      <c r="I333" s="139"/>
    </row>
    <row r="334" spans="4:9">
      <c r="D334" s="1"/>
      <c r="E334" s="1"/>
      <c r="F334" s="1"/>
      <c r="G334" s="1"/>
      <c r="H334" s="1"/>
      <c r="I334" s="139"/>
    </row>
    <row r="335" spans="4:9">
      <c r="D335" s="1"/>
      <c r="E335" s="1"/>
      <c r="F335" s="1"/>
      <c r="G335" s="1"/>
      <c r="H335" s="1"/>
      <c r="I335" s="139"/>
    </row>
    <row r="336" spans="4:9">
      <c r="D336" s="1"/>
      <c r="E336" s="1"/>
      <c r="F336" s="1"/>
      <c r="G336" s="1"/>
      <c r="H336" s="1"/>
      <c r="I336" s="139"/>
    </row>
    <row r="337" spans="4:9">
      <c r="D337" s="1"/>
      <c r="E337" s="1"/>
      <c r="F337" s="1"/>
      <c r="G337" s="1"/>
      <c r="H337" s="1"/>
      <c r="I337" s="139"/>
    </row>
    <row r="338" spans="4:9">
      <c r="D338" s="1"/>
      <c r="E338" s="1"/>
      <c r="F338" s="1"/>
      <c r="G338" s="1"/>
      <c r="H338" s="1"/>
      <c r="I338" s="139"/>
    </row>
  </sheetData>
  <sheetProtection algorithmName="SHA-512" hashValue="7jtN08nAeAo05qEMAVC46BRNbYmdo5pMsyuE3wXCkPDPUf16EAWZmwYGtS/HH9Nv50TzVNcmgRCcPfrLPvTHmQ==" saltValue="Td9JbNYSdoNr1KiXXdZbPw==" spinCount="100000" sheet="1" objects="1" scenarios="1"/>
  <protectedRanges>
    <protectedRange sqref="D10:E13 D16:E18 D20:E22 D26:E28 D30:E34 D38:E38 D40:E49 D52:E53 D55:E67 D69:E78 D81:E81 G84:H85 I87 D89:E89 D91:E91 G93:H94 D97:E102 D104:E109 D112:E114 D117:E119 G122:H124 D126:E128 D130:E130 D133:E133 F136:F138" name="Plage1"/>
    <protectedRange sqref="D126:E128 D130:E130 D133:E133 F136:F138 G122:H124" name="Plage2"/>
  </protectedRanges>
  <mergeCells count="55">
    <mergeCell ref="B135:I135"/>
    <mergeCell ref="A132:A133"/>
    <mergeCell ref="A135:A138"/>
    <mergeCell ref="B52:B53"/>
    <mergeCell ref="A121:A124"/>
    <mergeCell ref="B126:B128"/>
    <mergeCell ref="A126:A128"/>
    <mergeCell ref="B129:I129"/>
    <mergeCell ref="A129:A130"/>
    <mergeCell ref="A90:A109"/>
    <mergeCell ref="B111:I111"/>
    <mergeCell ref="B112:B114"/>
    <mergeCell ref="A111:A114"/>
    <mergeCell ref="B116:I116"/>
    <mergeCell ref="A116:A120"/>
    <mergeCell ref="B90:I90"/>
    <mergeCell ref="A88:A89"/>
    <mergeCell ref="B80:I80"/>
    <mergeCell ref="B97:B99"/>
    <mergeCell ref="B100:B102"/>
    <mergeCell ref="B104:B106"/>
    <mergeCell ref="B96:I96"/>
    <mergeCell ref="A51:A78"/>
    <mergeCell ref="B83:I83"/>
    <mergeCell ref="A80:A81"/>
    <mergeCell ref="A37:A38"/>
    <mergeCell ref="B51:I51"/>
    <mergeCell ref="B55:B57"/>
    <mergeCell ref="B58:B60"/>
    <mergeCell ref="A39:A43"/>
    <mergeCell ref="A44:A49"/>
    <mergeCell ref="A83:A87"/>
    <mergeCell ref="B15:I15"/>
    <mergeCell ref="B25:I25"/>
    <mergeCell ref="B37:I37"/>
    <mergeCell ref="A9:A34"/>
    <mergeCell ref="B16:B22"/>
    <mergeCell ref="B26:B34"/>
    <mergeCell ref="B10:B13"/>
    <mergeCell ref="D6:F6"/>
    <mergeCell ref="G6:I6"/>
    <mergeCell ref="B117:B119"/>
    <mergeCell ref="B121:I121"/>
    <mergeCell ref="B132:I132"/>
    <mergeCell ref="B40:B43"/>
    <mergeCell ref="B45:B49"/>
    <mergeCell ref="B122:B124"/>
    <mergeCell ref="B62:B64"/>
    <mergeCell ref="B65:B67"/>
    <mergeCell ref="B69:B73"/>
    <mergeCell ref="B74:B78"/>
    <mergeCell ref="B84:B85"/>
    <mergeCell ref="B88:I88"/>
    <mergeCell ref="B107:B109"/>
    <mergeCell ref="B9:I9"/>
  </mergeCells>
  <pageMargins left="0.7" right="0.7" top="0.75" bottom="0.75" header="0.3" footer="0.3"/>
  <pageSetup paperSize="9" scale="57" orientation="portrait" r:id="rId1"/>
  <rowBreaks count="2" manualBreakCount="2">
    <brk id="78" max="16383" man="1"/>
    <brk id="138"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H28"/>
  <sheetViews>
    <sheetView topLeftCell="B1" workbookViewId="0">
      <selection activeCell="M18" sqref="M18"/>
    </sheetView>
  </sheetViews>
  <sheetFormatPr baseColWidth="10" defaultColWidth="10.85546875" defaultRowHeight="15"/>
  <cols>
    <col min="1" max="1" width="21.140625" style="1" customWidth="1"/>
    <col min="2" max="2" width="72.7109375" style="1" customWidth="1"/>
    <col min="3" max="16384" width="10.85546875" style="1"/>
  </cols>
  <sheetData>
    <row r="1" spans="1:8" ht="37.5">
      <c r="A1" s="103" t="s">
        <v>131</v>
      </c>
      <c r="B1" s="59" t="s">
        <v>132</v>
      </c>
      <c r="C1" s="59" t="s">
        <v>1</v>
      </c>
      <c r="D1" s="59" t="s">
        <v>0</v>
      </c>
      <c r="E1" s="59" t="s">
        <v>2</v>
      </c>
      <c r="F1" s="59" t="s">
        <v>8</v>
      </c>
      <c r="G1" s="59" t="s">
        <v>7</v>
      </c>
      <c r="H1" s="90" t="s">
        <v>118</v>
      </c>
    </row>
    <row r="2" spans="1:8" s="2" customFormat="1" ht="27.75" customHeight="1">
      <c r="A2" s="207" t="s">
        <v>175</v>
      </c>
      <c r="B2" s="208"/>
      <c r="C2" s="208"/>
      <c r="D2" s="208"/>
      <c r="E2" s="208"/>
      <c r="F2" s="208"/>
      <c r="G2" s="208"/>
      <c r="H2" s="209"/>
    </row>
    <row r="3" spans="1:8" ht="15" customHeight="1">
      <c r="A3" s="216" t="s">
        <v>105</v>
      </c>
      <c r="B3" s="53" t="s">
        <v>19</v>
      </c>
      <c r="C3" s="61"/>
      <c r="D3" s="61"/>
      <c r="E3" s="62">
        <f>C3+D3</f>
        <v>0</v>
      </c>
      <c r="F3" s="63" t="e">
        <f>C3/E3</f>
        <v>#DIV/0!</v>
      </c>
      <c r="G3" s="63" t="e">
        <f>D3/E3</f>
        <v>#DIV/0!</v>
      </c>
      <c r="H3" s="91" t="e">
        <f>F3+G3</f>
        <v>#DIV/0!</v>
      </c>
    </row>
    <row r="4" spans="1:8" ht="15" customHeight="1">
      <c r="A4" s="216"/>
      <c r="B4" s="53" t="s">
        <v>20</v>
      </c>
      <c r="C4" s="61"/>
      <c r="D4" s="61"/>
      <c r="E4" s="62">
        <f t="shared" ref="E4:E5" si="0">C4+D4</f>
        <v>0</v>
      </c>
      <c r="F4" s="63" t="e">
        <f t="shared" ref="F4:F5" si="1">C4/E4</f>
        <v>#DIV/0!</v>
      </c>
      <c r="G4" s="63" t="e">
        <f t="shared" ref="G4:G5" si="2">D4/E4</f>
        <v>#DIV/0!</v>
      </c>
      <c r="H4" s="91" t="e">
        <f t="shared" ref="H4:H5" si="3">F4+G4</f>
        <v>#DIV/0!</v>
      </c>
    </row>
    <row r="5" spans="1:8" ht="15" customHeight="1">
      <c r="A5" s="216"/>
      <c r="B5" s="53" t="s">
        <v>21</v>
      </c>
      <c r="C5" s="61"/>
      <c r="D5" s="61"/>
      <c r="E5" s="62">
        <f t="shared" si="0"/>
        <v>0</v>
      </c>
      <c r="F5" s="63" t="e">
        <f t="shared" si="1"/>
        <v>#DIV/0!</v>
      </c>
      <c r="G5" s="63" t="e">
        <f t="shared" si="2"/>
        <v>#DIV/0!</v>
      </c>
      <c r="H5" s="91" t="e">
        <f t="shared" si="3"/>
        <v>#DIV/0!</v>
      </c>
    </row>
    <row r="6" spans="1:8" ht="2.25" customHeight="1">
      <c r="A6" s="216"/>
      <c r="B6" s="61"/>
      <c r="C6" s="61"/>
      <c r="D6" s="61"/>
      <c r="E6" s="61"/>
      <c r="F6" s="61"/>
      <c r="G6" s="61"/>
      <c r="H6" s="92"/>
    </row>
    <row r="7" spans="1:8" ht="15" customHeight="1">
      <c r="A7" s="216" t="s">
        <v>105</v>
      </c>
      <c r="B7" s="54" t="s">
        <v>22</v>
      </c>
      <c r="C7" s="61"/>
      <c r="D7" s="61"/>
      <c r="E7" s="62">
        <f>C7+D7</f>
        <v>0</v>
      </c>
      <c r="F7" s="63" t="e">
        <f>C7/E7</f>
        <v>#DIV/0!</v>
      </c>
      <c r="G7" s="63" t="e">
        <f>D7/E7</f>
        <v>#DIV/0!</v>
      </c>
      <c r="H7" s="91" t="e">
        <f>F7+G7</f>
        <v>#DIV/0!</v>
      </c>
    </row>
    <row r="8" spans="1:8" ht="15" customHeight="1">
      <c r="A8" s="216"/>
      <c r="B8" s="54" t="s">
        <v>210</v>
      </c>
      <c r="C8" s="61"/>
      <c r="D8" s="61"/>
      <c r="E8" s="62">
        <f t="shared" ref="E8" si="4">C8+D8</f>
        <v>0</v>
      </c>
      <c r="F8" s="63" t="e">
        <f t="shared" ref="F8" si="5">C8/E8</f>
        <v>#DIV/0!</v>
      </c>
      <c r="G8" s="63" t="e">
        <f t="shared" ref="G8" si="6">D8/E8</f>
        <v>#DIV/0!</v>
      </c>
      <c r="H8" s="91" t="e">
        <f t="shared" ref="H8" si="7">F8+G8</f>
        <v>#DIV/0!</v>
      </c>
    </row>
    <row r="9" spans="1:8" ht="2.25" customHeight="1">
      <c r="A9" s="216"/>
      <c r="B9" s="61"/>
      <c r="C9" s="61"/>
      <c r="D9" s="61"/>
      <c r="E9" s="61"/>
      <c r="F9" s="61"/>
      <c r="G9" s="61"/>
      <c r="H9" s="92"/>
    </row>
    <row r="10" spans="1:8" s="2" customFormat="1" ht="27.75" customHeight="1">
      <c r="A10" s="207" t="s">
        <v>152</v>
      </c>
      <c r="B10" s="208"/>
      <c r="C10" s="208"/>
      <c r="D10" s="208"/>
      <c r="E10" s="208"/>
      <c r="F10" s="208"/>
      <c r="G10" s="208"/>
      <c r="H10" s="209"/>
    </row>
    <row r="11" spans="1:8" ht="30">
      <c r="A11" s="216" t="s">
        <v>120</v>
      </c>
      <c r="B11" s="55" t="s">
        <v>24</v>
      </c>
      <c r="C11" s="62"/>
      <c r="D11" s="62"/>
      <c r="E11" s="62"/>
      <c r="F11" s="63"/>
      <c r="G11" s="63"/>
      <c r="H11" s="118" t="e">
        <f>C4/C3</f>
        <v>#DIV/0!</v>
      </c>
    </row>
    <row r="12" spans="1:8" ht="30">
      <c r="A12" s="216"/>
      <c r="B12" s="55" t="s">
        <v>25</v>
      </c>
      <c r="C12" s="62"/>
      <c r="D12" s="62"/>
      <c r="E12" s="62"/>
      <c r="F12" s="63"/>
      <c r="G12" s="63"/>
      <c r="H12" s="118" t="e">
        <f>+C5/C3</f>
        <v>#DIV/0!</v>
      </c>
    </row>
    <row r="13" spans="1:8" ht="30">
      <c r="A13" s="216"/>
      <c r="B13" s="55" t="s">
        <v>26</v>
      </c>
      <c r="C13" s="62"/>
      <c r="D13" s="62"/>
      <c r="E13" s="62"/>
      <c r="F13" s="63"/>
      <c r="G13" s="63"/>
      <c r="H13" s="118" t="e">
        <f>+D4/D3</f>
        <v>#DIV/0!</v>
      </c>
    </row>
    <row r="14" spans="1:8" ht="30">
      <c r="A14" s="216"/>
      <c r="B14" s="55" t="s">
        <v>27</v>
      </c>
      <c r="C14" s="62"/>
      <c r="D14" s="62"/>
      <c r="E14" s="62"/>
      <c r="F14" s="63"/>
      <c r="G14" s="63"/>
      <c r="H14" s="118" t="e">
        <f>+D5/D3</f>
        <v>#DIV/0!</v>
      </c>
    </row>
    <row r="15" spans="1:8" ht="2.25" customHeight="1">
      <c r="B15" s="61"/>
      <c r="C15" s="61"/>
      <c r="D15" s="61"/>
      <c r="E15" s="61"/>
      <c r="F15" s="61"/>
      <c r="G15" s="61"/>
      <c r="H15" s="92"/>
    </row>
    <row r="16" spans="1:8" s="2" customFormat="1" ht="27.75" customHeight="1">
      <c r="A16" s="207" t="s">
        <v>177</v>
      </c>
      <c r="B16" s="208"/>
      <c r="C16" s="208"/>
      <c r="D16" s="208"/>
      <c r="E16" s="208"/>
      <c r="F16" s="208"/>
      <c r="G16" s="208"/>
      <c r="H16" s="209"/>
    </row>
    <row r="17" spans="1:8" ht="30">
      <c r="A17" s="216" t="s">
        <v>120</v>
      </c>
      <c r="B17" s="56" t="s">
        <v>176</v>
      </c>
      <c r="C17" s="62"/>
      <c r="D17" s="62"/>
      <c r="E17" s="62"/>
      <c r="F17" s="63"/>
      <c r="G17" s="63"/>
      <c r="H17" s="118" t="e">
        <f>+C8/C7</f>
        <v>#DIV/0!</v>
      </c>
    </row>
    <row r="18" spans="1:8" ht="30">
      <c r="A18" s="216"/>
      <c r="B18" s="56" t="s">
        <v>28</v>
      </c>
      <c r="C18" s="62"/>
      <c r="D18" s="62"/>
      <c r="E18" s="62"/>
      <c r="F18" s="63"/>
      <c r="G18" s="63"/>
      <c r="H18" s="118" t="e">
        <f>+D8/D7</f>
        <v>#DIV/0!</v>
      </c>
    </row>
    <row r="19" spans="1:8" s="2" customFormat="1" ht="27.75" customHeight="1">
      <c r="A19" s="207" t="s">
        <v>181</v>
      </c>
      <c r="B19" s="208"/>
      <c r="C19" s="208"/>
      <c r="D19" s="208"/>
      <c r="E19" s="208"/>
      <c r="F19" s="208"/>
      <c r="G19" s="208"/>
      <c r="H19" s="209"/>
    </row>
    <row r="20" spans="1:8">
      <c r="A20" s="225" t="s">
        <v>182</v>
      </c>
      <c r="B20" s="56" t="s">
        <v>184</v>
      </c>
      <c r="C20" s="61"/>
      <c r="D20" s="61"/>
      <c r="E20" s="62">
        <f>C20+D20</f>
        <v>0</v>
      </c>
      <c r="F20" s="63" t="e">
        <f>C20/E20</f>
        <v>#DIV/0!</v>
      </c>
      <c r="G20" s="63" t="e">
        <f>D20/E20</f>
        <v>#DIV/0!</v>
      </c>
      <c r="H20" s="91" t="e">
        <f>F20+G20</f>
        <v>#DIV/0!</v>
      </c>
    </row>
    <row r="21" spans="1:8">
      <c r="A21" s="226"/>
      <c r="B21" s="56" t="s">
        <v>183</v>
      </c>
      <c r="C21" s="61"/>
      <c r="D21" s="61"/>
      <c r="E21" s="62">
        <f>C21+D21</f>
        <v>0</v>
      </c>
      <c r="F21" s="63" t="e">
        <f>C21/E21</f>
        <v>#DIV/0!</v>
      </c>
      <c r="G21" s="63" t="e">
        <f>D21/E21</f>
        <v>#DIV/0!</v>
      </c>
      <c r="H21" s="91" t="e">
        <f>F21+G21</f>
        <v>#DIV/0!</v>
      </c>
    </row>
    <row r="22" spans="1:8" ht="28.5" customHeight="1"/>
    <row r="24" spans="1:8" ht="27.95" customHeight="1"/>
    <row r="28" spans="1:8" ht="28.5" customHeight="1"/>
  </sheetData>
  <protectedRanges>
    <protectedRange algorithmName="SHA-512" hashValue="hl4ded1MsN1xuVCn3rJty7X/DNQmCHqgdIM9/540VU8dRns0QrEFV/IVrROahsd8Vt/bKO0Oelxry6U3b1AirA==" saltValue="aVS+06eAbXR+BD6wb8sJfw==" spinCount="100000" sqref="E3:H8 C11:H14 C17:H18 E20:H21" name="Plage3"/>
    <protectedRange sqref="C3:D5 C7:D8 C20:D21" name="Données Focus àremplir"/>
    <protectedRange sqref="C3:D5 C7:D8 C20:D21" name="Plage1"/>
  </protectedRanges>
  <dataConsolidate/>
  <mergeCells count="9">
    <mergeCell ref="A16:H16"/>
    <mergeCell ref="A17:A18"/>
    <mergeCell ref="A19:H19"/>
    <mergeCell ref="A20:A21"/>
    <mergeCell ref="A2:H2"/>
    <mergeCell ref="A3:A6"/>
    <mergeCell ref="A7:A9"/>
    <mergeCell ref="A10:H10"/>
    <mergeCell ref="A11:A14"/>
  </mergeCells>
  <pageMargins left="0.7" right="0.7" top="0.75" bottom="0.75" header="0.3" footer="0.3"/>
  <pageSetup paperSize="9" scale="58"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1">
    <tabColor theme="9" tint="-0.249977111117893"/>
    <pageSetUpPr fitToPage="1"/>
  </sheetPr>
  <dimension ref="A1:M285"/>
  <sheetViews>
    <sheetView view="pageLayout" topLeftCell="A251" zoomScaleNormal="100" zoomScaleSheetLayoutView="100" workbookViewId="0">
      <selection activeCell="F267" sqref="F267"/>
    </sheetView>
  </sheetViews>
  <sheetFormatPr baseColWidth="10" defaultColWidth="10.85546875" defaultRowHeight="15"/>
  <cols>
    <col min="1" max="1" width="15.42578125" customWidth="1"/>
    <col min="2" max="2" width="15.7109375" customWidth="1"/>
    <col min="3" max="3" width="16.85546875" customWidth="1"/>
    <col min="4" max="5" width="15.7109375" customWidth="1"/>
    <col min="6" max="6" width="32.85546875" customWidth="1"/>
  </cols>
  <sheetData>
    <row r="1" spans="1:6">
      <c r="A1" s="227" t="s">
        <v>216</v>
      </c>
      <c r="B1" s="227"/>
    </row>
    <row r="2" spans="1:6" ht="50.25" customHeight="1">
      <c r="A2" s="227"/>
      <c r="B2" s="227"/>
      <c r="C2" s="158"/>
    </row>
    <row r="3" spans="1:6" ht="15.75" customHeight="1">
      <c r="A3" s="167"/>
      <c r="B3" s="167"/>
      <c r="C3" s="168"/>
      <c r="D3" s="169"/>
      <c r="E3" s="234" t="s">
        <v>214</v>
      </c>
      <c r="F3" s="235"/>
    </row>
    <row r="4" spans="1:6" ht="38.450000000000003" customHeight="1">
      <c r="A4" s="236" t="s">
        <v>217</v>
      </c>
      <c r="B4" s="237"/>
      <c r="C4" s="237"/>
      <c r="D4" s="237"/>
      <c r="E4" s="237"/>
      <c r="F4" s="237"/>
    </row>
    <row r="5" spans="1:6" ht="26.45" customHeight="1">
      <c r="A5" s="237"/>
      <c r="B5" s="237"/>
      <c r="C5" s="237"/>
      <c r="D5" s="237"/>
      <c r="E5" s="237"/>
      <c r="F5" s="237"/>
    </row>
    <row r="6" spans="1:6" ht="21" customHeight="1">
      <c r="A6" s="233" t="s">
        <v>46</v>
      </c>
      <c r="B6" s="233"/>
      <c r="C6" s="233"/>
      <c r="D6" s="233"/>
      <c r="E6" s="233"/>
      <c r="F6" s="233"/>
    </row>
    <row r="7" spans="1:6" ht="24.75" customHeight="1">
      <c r="A7" s="170"/>
      <c r="B7" s="170"/>
      <c r="C7" s="170"/>
      <c r="D7" s="170"/>
      <c r="E7" s="238" t="s">
        <v>215</v>
      </c>
      <c r="F7" s="238"/>
    </row>
    <row r="8" spans="1:6" ht="29.1" customHeight="1">
      <c r="A8" s="230"/>
      <c r="B8" s="230"/>
      <c r="C8" s="230"/>
      <c r="D8" s="230"/>
    </row>
    <row r="9" spans="1:6" ht="33" customHeight="1"/>
    <row r="10" spans="1:6" ht="35.450000000000003" customHeight="1"/>
    <row r="11" spans="1:6" ht="32.450000000000003" customHeight="1"/>
    <row r="12" spans="1:6" ht="38.1" customHeight="1"/>
    <row r="13" spans="1:6" ht="39.6" customHeight="1"/>
    <row r="14" spans="1:6" ht="66.75" customHeight="1">
      <c r="B14" s="7"/>
      <c r="C14" s="7"/>
      <c r="D14" s="7"/>
      <c r="E14" s="7"/>
    </row>
    <row r="15" spans="1:6" ht="138.6" customHeight="1">
      <c r="A15" s="165"/>
      <c r="B15" s="166"/>
      <c r="C15" s="166"/>
      <c r="D15" s="166"/>
      <c r="E15" s="166"/>
      <c r="F15" s="166"/>
    </row>
    <row r="16" spans="1:6" ht="66.75" customHeight="1">
      <c r="B16" s="7"/>
      <c r="C16" s="7"/>
      <c r="D16" s="7"/>
      <c r="E16" s="7"/>
    </row>
    <row r="17" spans="1:6" ht="108.95" customHeight="1"/>
    <row r="21" spans="1:6" ht="33.75" customHeight="1">
      <c r="A21" s="230" t="s">
        <v>47</v>
      </c>
      <c r="B21" s="230"/>
      <c r="C21" s="230"/>
      <c r="D21" s="230"/>
      <c r="E21" s="230"/>
      <c r="F21" s="230"/>
    </row>
    <row r="23" spans="1:6">
      <c r="A23" s="186" t="str">
        <f>A68</f>
        <v>Diagnostic Egalité Professionnelle  (effectif  présent au 31/12/N-1)</v>
      </c>
      <c r="B23" s="9"/>
      <c r="C23" s="9"/>
      <c r="D23" s="9"/>
      <c r="E23" s="9"/>
      <c r="F23" s="9"/>
    </row>
    <row r="24" spans="1:6">
      <c r="A24" s="9"/>
      <c r="B24" s="9" t="str">
        <f>A70</f>
        <v>Fiche d'identité de l'établissement</v>
      </c>
      <c r="C24" s="9"/>
      <c r="D24" s="9"/>
      <c r="E24" s="9"/>
      <c r="F24" s="9"/>
    </row>
    <row r="25" spans="1:6">
      <c r="A25" s="9"/>
      <c r="B25" s="9" t="str">
        <f>A96</f>
        <v>Rappel des enjeux</v>
      </c>
      <c r="C25" s="9"/>
      <c r="D25" s="9"/>
      <c r="E25" s="9"/>
      <c r="F25" s="9"/>
    </row>
    <row r="26" spans="1:6">
      <c r="A26" s="9"/>
      <c r="B26" s="8" t="str">
        <f>A100</f>
        <v>Organisation de la démarche</v>
      </c>
      <c r="C26" s="9"/>
      <c r="D26" s="9"/>
      <c r="E26" s="9"/>
      <c r="F26" s="9"/>
    </row>
    <row r="27" spans="1:6">
      <c r="A27" s="9"/>
      <c r="B27" s="8" t="str">
        <f>A103</f>
        <v>Objectif de l'intervention</v>
      </c>
      <c r="C27" s="9"/>
      <c r="D27" s="9"/>
      <c r="E27" s="9"/>
      <c r="F27" s="9"/>
    </row>
    <row r="28" spans="1:6">
      <c r="A28" s="9"/>
      <c r="B28" s="8" t="str">
        <f>A106</f>
        <v>Présentation de l'outil</v>
      </c>
      <c r="C28" s="9"/>
      <c r="D28" s="9"/>
      <c r="E28" s="9"/>
      <c r="F28" s="9"/>
    </row>
    <row r="29" spans="1:6">
      <c r="A29" s="9"/>
      <c r="B29" s="9"/>
      <c r="C29" s="9"/>
      <c r="D29" s="9"/>
      <c r="E29" s="9"/>
      <c r="F29" s="9"/>
    </row>
    <row r="30" spans="1:6" ht="15" customHeight="1">
      <c r="A30" s="186" t="s">
        <v>48</v>
      </c>
      <c r="B30" s="9"/>
      <c r="C30" s="9"/>
      <c r="D30" s="9"/>
      <c r="E30" s="9"/>
      <c r="F30" s="9"/>
    </row>
    <row r="31" spans="1:6" ht="15" customHeight="1">
      <c r="A31" s="9"/>
      <c r="B31" s="9" t="str">
        <f>A111</f>
        <v>Répartition de l’effectif physique et des ETPR (Equivalent Temps Plein Rémunéré)</v>
      </c>
      <c r="C31" s="9"/>
      <c r="D31" s="9"/>
      <c r="E31" s="9"/>
      <c r="F31" s="9"/>
    </row>
    <row r="32" spans="1:6" ht="15" customHeight="1">
      <c r="A32" s="9"/>
      <c r="B32" s="9" t="str">
        <f>A116</f>
        <v>Répartition des ETPR du PNM et du PM par statut</v>
      </c>
      <c r="C32" s="9"/>
      <c r="D32" s="9"/>
      <c r="E32" s="9"/>
      <c r="F32" s="9"/>
    </row>
    <row r="33" spans="1:6" ht="15" customHeight="1">
      <c r="A33" s="9"/>
      <c r="B33" s="9" t="str">
        <f>A119</f>
        <v>Répartition des ETPR du PNM par catégorie et filière</v>
      </c>
      <c r="C33" s="9"/>
      <c r="D33" s="9"/>
      <c r="E33" s="9"/>
      <c r="F33" s="9"/>
    </row>
    <row r="34" spans="1:6" ht="15" customHeight="1">
      <c r="A34" s="9"/>
      <c r="B34" s="232" t="s">
        <v>174</v>
      </c>
      <c r="C34" s="232"/>
      <c r="D34" s="232"/>
      <c r="E34" s="232"/>
      <c r="F34" s="232"/>
    </row>
    <row r="35" spans="1:6" ht="15" customHeight="1">
      <c r="A35" s="9"/>
      <c r="B35" s="9" t="s">
        <v>49</v>
      </c>
      <c r="C35" s="9"/>
      <c r="D35" s="9"/>
      <c r="E35" s="9"/>
      <c r="F35" s="9"/>
    </row>
    <row r="36" spans="1:6" ht="15" customHeight="1">
      <c r="A36" s="9"/>
      <c r="B36" s="9"/>
      <c r="C36" s="9"/>
      <c r="D36" s="9"/>
      <c r="E36" s="9"/>
      <c r="F36" s="9"/>
    </row>
    <row r="37" spans="1:6" ht="15" customHeight="1">
      <c r="A37" s="186" t="str">
        <f>A141</f>
        <v>II Analyse de l'effectif du Personnel Non Médical selon le temps de travail, par genre</v>
      </c>
      <c r="B37" s="9"/>
      <c r="C37" s="9"/>
      <c r="D37" s="9"/>
      <c r="E37" s="9"/>
      <c r="F37" s="9"/>
    </row>
    <row r="38" spans="1:6" ht="30.75" customHeight="1">
      <c r="A38" s="9"/>
      <c r="B38" s="232" t="str">
        <f>A143</f>
        <v>Répartition de l’effectif physique du PNM temps partiel, temps plein, par statut et catégorie</v>
      </c>
      <c r="C38" s="232"/>
      <c r="D38" s="232"/>
      <c r="E38" s="232"/>
      <c r="F38" s="232"/>
    </row>
    <row r="39" spans="1:6" ht="15" customHeight="1">
      <c r="A39" s="9"/>
      <c r="B39" s="9" t="str">
        <f>A151</f>
        <v>Le taux de femmes et d'hommes parmi les agent-e-s à temps partiel au sein du PNM</v>
      </c>
      <c r="C39" s="9"/>
      <c r="D39" s="9"/>
      <c r="E39" s="9"/>
      <c r="F39" s="9"/>
    </row>
    <row r="40" spans="1:6" ht="15" customHeight="1">
      <c r="A40" s="9"/>
      <c r="B40" s="9"/>
      <c r="C40" s="9"/>
      <c r="D40" s="9"/>
      <c r="E40" s="9"/>
      <c r="F40" s="9"/>
    </row>
    <row r="41" spans="1:6" ht="15" customHeight="1">
      <c r="A41" s="186" t="s">
        <v>50</v>
      </c>
      <c r="B41" s="9"/>
      <c r="C41" s="9"/>
      <c r="D41" s="9"/>
      <c r="E41" s="9"/>
      <c r="F41" s="9"/>
    </row>
    <row r="42" spans="1:6" ht="15" customHeight="1">
      <c r="A42" s="9"/>
      <c r="B42" s="9" t="str">
        <f>A155</f>
        <v>Turnover</v>
      </c>
      <c r="C42" s="9"/>
      <c r="D42" s="9"/>
      <c r="E42" s="9"/>
      <c r="F42" s="9"/>
    </row>
    <row r="43" spans="1:6" ht="15" customHeight="1">
      <c r="A43" s="9"/>
      <c r="B43" s="9"/>
      <c r="C43" s="9"/>
      <c r="D43" s="9"/>
      <c r="E43" s="9"/>
      <c r="F43" s="9"/>
    </row>
    <row r="44" spans="1:6" ht="15" customHeight="1">
      <c r="A44" s="186" t="s">
        <v>51</v>
      </c>
      <c r="B44" s="9"/>
      <c r="C44" s="9"/>
      <c r="D44" s="9"/>
      <c r="E44" s="9"/>
      <c r="F44" s="9"/>
    </row>
    <row r="45" spans="1:6" ht="15" customHeight="1">
      <c r="A45" s="9"/>
      <c r="B45" s="9" t="str">
        <f>A162</f>
        <v>Proportion de femmes et d'hommes infirmier-e-s aux postes d'encadrement</v>
      </c>
      <c r="C45" s="9"/>
      <c r="D45" s="9"/>
      <c r="E45" s="9"/>
      <c r="F45" s="9"/>
    </row>
    <row r="46" spans="1:6" ht="15" customHeight="1">
      <c r="A46" s="9"/>
      <c r="B46" s="9" t="str">
        <f>A167</f>
        <v>Promotion des chefs et cheffes de pôle Praticien-ne-s Hospitalier-e-s</v>
      </c>
      <c r="C46" s="9"/>
      <c r="D46" s="9"/>
      <c r="E46" s="9"/>
      <c r="F46" s="9"/>
    </row>
    <row r="47" spans="1:6" ht="15" customHeight="1">
      <c r="A47" s="9"/>
      <c r="B47" s="9"/>
      <c r="C47" s="9"/>
      <c r="D47" s="9"/>
      <c r="E47" s="9"/>
      <c r="F47" s="9"/>
    </row>
    <row r="48" spans="1:6" ht="15" customHeight="1">
      <c r="A48" s="186" t="s">
        <v>52</v>
      </c>
      <c r="B48" s="9"/>
      <c r="C48" s="9"/>
      <c r="D48" s="9"/>
      <c r="E48" s="9"/>
      <c r="F48" s="9"/>
    </row>
    <row r="49" spans="1:6" ht="15" customHeight="1">
      <c r="A49" s="9"/>
      <c r="B49" s="9" t="s">
        <v>53</v>
      </c>
      <c r="C49" s="9"/>
      <c r="D49" s="9"/>
      <c r="E49" s="9"/>
      <c r="F49" s="9"/>
    </row>
    <row r="50" spans="1:6" ht="15" customHeight="1">
      <c r="A50" s="9"/>
      <c r="B50" s="9"/>
      <c r="C50" s="9"/>
      <c r="D50" s="9"/>
      <c r="E50" s="9"/>
      <c r="F50" s="9"/>
    </row>
    <row r="51" spans="1:6" ht="15" customHeight="1">
      <c r="A51" s="186" t="s">
        <v>54</v>
      </c>
      <c r="B51" s="9"/>
      <c r="C51" s="9"/>
      <c r="D51" s="9"/>
      <c r="E51" s="9"/>
      <c r="F51" s="9"/>
    </row>
    <row r="52" spans="1:6" ht="15" customHeight="1">
      <c r="A52" s="9"/>
      <c r="B52" s="9" t="str">
        <f>A179</f>
        <v>Rémunérations moyennes brutes, primes et indemnités comprises</v>
      </c>
      <c r="C52" s="9"/>
      <c r="D52" s="9"/>
      <c r="E52" s="9"/>
      <c r="F52" s="9"/>
    </row>
    <row r="53" spans="1:6" ht="15" customHeight="1">
      <c r="A53" s="9"/>
      <c r="B53" s="232" t="str">
        <f>A191</f>
        <v>Rémunérations moyennes brutes, primes et indemnités comprises, du PNM par statut et catégorie</v>
      </c>
      <c r="C53" s="232"/>
      <c r="D53" s="232"/>
      <c r="E53" s="232"/>
      <c r="F53" s="232"/>
    </row>
    <row r="54" spans="1:6" ht="15" customHeight="1">
      <c r="A54" s="9"/>
      <c r="B54" s="9" t="str">
        <f>A198</f>
        <v>Focus carrières infirmières / infirmiers</v>
      </c>
      <c r="C54" s="9"/>
      <c r="D54" s="9"/>
      <c r="E54" s="9"/>
      <c r="F54" s="9"/>
    </row>
    <row r="55" spans="1:6" ht="15" customHeight="1">
      <c r="A55" s="9"/>
      <c r="B55" s="9"/>
      <c r="C55" s="9"/>
      <c r="D55" s="9"/>
      <c r="E55" s="9"/>
      <c r="F55" s="9"/>
    </row>
    <row r="56" spans="1:6" ht="15" customHeight="1">
      <c r="A56" s="186" t="s">
        <v>55</v>
      </c>
      <c r="B56" s="9"/>
      <c r="C56" s="9"/>
      <c r="D56" s="9"/>
      <c r="E56" s="9"/>
      <c r="F56" s="9"/>
    </row>
    <row r="57" spans="1:6" ht="15" customHeight="1">
      <c r="A57" s="9"/>
      <c r="B57" s="9" t="str">
        <f>A210</f>
        <v>Le nombre d'Accidents de Travail</v>
      </c>
      <c r="C57" s="9"/>
      <c r="D57" s="9"/>
      <c r="E57" s="9"/>
      <c r="F57" s="9"/>
    </row>
    <row r="58" spans="1:6" ht="15" customHeight="1">
      <c r="A58" s="9"/>
      <c r="B58" s="9" t="str">
        <f>A214</f>
        <v>Le nombre de Maladies Professionnelles (et maladies reconnues imputables au service)</v>
      </c>
      <c r="C58" s="9"/>
      <c r="D58" s="9"/>
      <c r="E58" s="9"/>
      <c r="F58" s="9"/>
    </row>
    <row r="59" spans="1:6" ht="15" customHeight="1">
      <c r="A59" s="9"/>
      <c r="B59" s="9"/>
      <c r="C59" s="9"/>
      <c r="D59" s="9"/>
      <c r="E59" s="9"/>
      <c r="F59" s="9"/>
    </row>
    <row r="60" spans="1:6" ht="15" customHeight="1">
      <c r="A60" s="186" t="str">
        <f>A218</f>
        <v>VIII Analyse des congés et absences par genre</v>
      </c>
      <c r="B60" s="9"/>
      <c r="C60" s="9"/>
      <c r="D60" s="9"/>
      <c r="E60" s="9"/>
      <c r="F60" s="9"/>
    </row>
    <row r="61" spans="1:6" ht="15" customHeight="1">
      <c r="A61" s="9"/>
      <c r="B61" s="9" t="str">
        <f>A220</f>
        <v>Absentéisme pour motif médical</v>
      </c>
      <c r="C61" s="9"/>
      <c r="D61" s="9"/>
      <c r="E61" s="9"/>
      <c r="F61" s="9"/>
    </row>
    <row r="62" spans="1:6" ht="15" customHeight="1">
      <c r="A62" s="9"/>
      <c r="B62" s="9"/>
      <c r="C62" s="9"/>
      <c r="D62" s="9"/>
      <c r="E62" s="9"/>
      <c r="F62" s="9"/>
    </row>
    <row r="63" spans="1:6" ht="15" customHeight="1">
      <c r="A63" s="186" t="s">
        <v>56</v>
      </c>
      <c r="B63" s="9"/>
      <c r="C63" s="9"/>
      <c r="D63" s="9"/>
      <c r="E63" s="9"/>
      <c r="F63" s="9"/>
    </row>
    <row r="64" spans="1:6" ht="15" customHeight="1">
      <c r="A64" s="8"/>
      <c r="B64" s="9" t="str">
        <f>A227</f>
        <v>Le nombre de congés parentaux par genre</v>
      </c>
      <c r="C64" s="9"/>
      <c r="D64" s="9"/>
      <c r="E64" s="9"/>
      <c r="F64" s="9"/>
    </row>
    <row r="65" spans="1:9" ht="15" customHeight="1">
      <c r="A65" s="8"/>
      <c r="B65" s="9" t="str">
        <f>A231</f>
        <v>Le nombre de jours enfant malade</v>
      </c>
      <c r="C65" s="9"/>
      <c r="D65" s="9"/>
      <c r="E65" s="9"/>
      <c r="F65" s="9"/>
    </row>
    <row r="66" spans="1:9" ht="15" customHeight="1">
      <c r="A66" s="9"/>
      <c r="B66" s="8" t="s">
        <v>57</v>
      </c>
      <c r="C66" s="9"/>
      <c r="D66" s="9"/>
      <c r="E66" s="9"/>
      <c r="F66" s="9"/>
    </row>
    <row r="68" spans="1:9" s="10" customFormat="1" ht="18.75">
      <c r="A68" s="231" t="s">
        <v>150</v>
      </c>
      <c r="B68" s="231"/>
      <c r="C68" s="231"/>
      <c r="D68" s="231"/>
      <c r="E68" s="231"/>
      <c r="F68" s="231"/>
    </row>
    <row r="69" spans="1:9" s="10" customFormat="1" ht="15.75"/>
    <row r="70" spans="1:9" ht="15.75">
      <c r="A70" s="11" t="s">
        <v>58</v>
      </c>
      <c r="B70" s="12"/>
      <c r="C70" s="12"/>
      <c r="D70" s="12"/>
      <c r="E70" s="12"/>
      <c r="F70" s="12"/>
      <c r="H70" s="1"/>
      <c r="I70" s="1"/>
    </row>
    <row r="71" spans="1:9" s="10" customFormat="1" ht="15.75">
      <c r="H71" s="13"/>
      <c r="I71" s="13"/>
    </row>
    <row r="72" spans="1:9" s="10" customFormat="1" ht="42" customHeight="1">
      <c r="A72" s="228" t="s">
        <v>59</v>
      </c>
      <c r="B72" s="228"/>
      <c r="C72" s="228"/>
      <c r="D72" s="229"/>
      <c r="E72" s="229"/>
      <c r="F72" s="229"/>
    </row>
    <row r="73" spans="1:9" s="10" customFormat="1" ht="31.5" customHeight="1">
      <c r="A73" s="239" t="s">
        <v>60</v>
      </c>
      <c r="B73" s="239"/>
      <c r="C73" s="239"/>
      <c r="D73" s="229"/>
      <c r="E73" s="229"/>
      <c r="F73" s="229"/>
    </row>
    <row r="74" spans="1:9" s="10" customFormat="1" ht="15.75">
      <c r="A74" s="239" t="s">
        <v>61</v>
      </c>
      <c r="B74" s="239"/>
      <c r="C74" s="239"/>
      <c r="D74" s="229"/>
      <c r="E74" s="229"/>
      <c r="F74" s="229"/>
    </row>
    <row r="75" spans="1:9" s="10" customFormat="1" ht="15.75">
      <c r="A75" s="239" t="s">
        <v>62</v>
      </c>
      <c r="B75" s="239"/>
      <c r="C75" s="239"/>
      <c r="D75" s="229"/>
      <c r="E75" s="229"/>
      <c r="F75" s="229"/>
    </row>
    <row r="76" spans="1:9" s="10" customFormat="1" ht="15.75">
      <c r="A76" s="239" t="s">
        <v>63</v>
      </c>
      <c r="B76" s="239"/>
      <c r="C76" s="239"/>
      <c r="D76" s="229"/>
      <c r="E76" s="229"/>
      <c r="F76" s="229"/>
    </row>
    <row r="77" spans="1:9" s="10" customFormat="1" ht="15.75">
      <c r="A77" s="239" t="s">
        <v>64</v>
      </c>
      <c r="B77" s="239"/>
      <c r="C77" s="239"/>
      <c r="D77" s="229"/>
      <c r="E77" s="229"/>
      <c r="F77" s="229"/>
    </row>
    <row r="78" spans="1:9" s="10" customFormat="1" ht="15.75">
      <c r="A78" s="239" t="s">
        <v>65</v>
      </c>
      <c r="B78" s="239"/>
      <c r="C78" s="239"/>
      <c r="D78" s="229"/>
      <c r="E78" s="229"/>
      <c r="F78" s="229"/>
    </row>
    <row r="79" spans="1:9" s="10" customFormat="1" ht="15.75">
      <c r="A79" s="239" t="s">
        <v>66</v>
      </c>
      <c r="B79" s="239"/>
      <c r="C79" s="239"/>
      <c r="D79" s="229"/>
      <c r="E79" s="229"/>
      <c r="F79" s="229"/>
    </row>
    <row r="80" spans="1:9" s="10" customFormat="1" ht="15.75">
      <c r="A80" s="239" t="s">
        <v>67</v>
      </c>
      <c r="B80" s="239"/>
      <c r="C80" s="239"/>
      <c r="D80" s="14"/>
      <c r="E80" s="14"/>
      <c r="F80" s="14"/>
    </row>
    <row r="81" spans="1:6" s="10" customFormat="1" ht="15.75">
      <c r="A81" s="239" t="s">
        <v>68</v>
      </c>
      <c r="B81" s="239"/>
      <c r="C81" s="239"/>
      <c r="D81" s="229"/>
      <c r="E81" s="229"/>
      <c r="F81" s="229"/>
    </row>
    <row r="82" spans="1:6" s="10" customFormat="1" ht="15.75" customHeight="1">
      <c r="A82" s="242" t="s">
        <v>69</v>
      </c>
      <c r="B82" s="242"/>
      <c r="C82" s="242"/>
      <c r="D82" s="242"/>
      <c r="E82" s="242"/>
      <c r="F82" s="242"/>
    </row>
    <row r="83" spans="1:6" s="10" customFormat="1" ht="31.5" customHeight="1">
      <c r="A83" s="239" t="s">
        <v>70</v>
      </c>
      <c r="B83" s="239"/>
      <c r="C83" s="239"/>
      <c r="D83" s="15"/>
      <c r="E83" s="15"/>
      <c r="F83" s="15"/>
    </row>
    <row r="84" spans="1:6" s="10" customFormat="1" ht="15.75">
      <c r="A84" s="239" t="s">
        <v>71</v>
      </c>
      <c r="B84" s="239"/>
      <c r="C84" s="239"/>
      <c r="D84" s="15"/>
      <c r="E84" s="15"/>
      <c r="F84" s="15"/>
    </row>
    <row r="85" spans="1:6" s="10" customFormat="1" ht="15.75">
      <c r="A85" s="239" t="s">
        <v>72</v>
      </c>
      <c r="B85" s="239"/>
      <c r="C85" s="239"/>
      <c r="D85" s="15"/>
      <c r="E85" s="15"/>
      <c r="F85" s="15"/>
    </row>
    <row r="86" spans="1:6" s="10" customFormat="1" ht="15.75">
      <c r="A86" s="239" t="s">
        <v>73</v>
      </c>
      <c r="B86" s="239"/>
      <c r="C86" s="239"/>
      <c r="D86" s="15"/>
      <c r="E86" s="15"/>
      <c r="F86" s="15"/>
    </row>
    <row r="87" spans="1:6" s="10" customFormat="1" ht="18.75">
      <c r="A87" s="242" t="s">
        <v>74</v>
      </c>
      <c r="B87" s="242"/>
      <c r="C87" s="242"/>
      <c r="D87" s="242"/>
      <c r="E87" s="242"/>
      <c r="F87" s="242"/>
    </row>
    <row r="88" spans="1:6" s="10" customFormat="1" ht="141.75" customHeight="1">
      <c r="A88" s="240" t="s">
        <v>75</v>
      </c>
      <c r="B88" s="240"/>
      <c r="C88" s="240"/>
      <c r="D88" s="241"/>
      <c r="E88" s="241"/>
      <c r="F88" s="241"/>
    </row>
    <row r="89" spans="1:6" s="10" customFormat="1" ht="15.75"/>
    <row r="90" spans="1:6" s="10" customFormat="1" ht="15.75"/>
    <row r="91" spans="1:6" s="10" customFormat="1" ht="15.75"/>
    <row r="92" spans="1:6" s="10" customFormat="1" ht="15.75"/>
    <row r="93" spans="1:6" s="10" customFormat="1" ht="15.75"/>
    <row r="94" spans="1:6" s="10" customFormat="1" ht="15.75"/>
    <row r="95" spans="1:6" s="10" customFormat="1" ht="15.75"/>
    <row r="96" spans="1:6" ht="15.75">
      <c r="A96" s="11" t="s">
        <v>76</v>
      </c>
      <c r="B96" s="12"/>
      <c r="C96" s="12"/>
      <c r="D96" s="12"/>
      <c r="E96" s="12"/>
      <c r="F96" s="12"/>
    </row>
    <row r="98" spans="1:6" ht="409.5" customHeight="1">
      <c r="A98" s="246" t="s">
        <v>218</v>
      </c>
      <c r="B98" s="246"/>
      <c r="C98" s="246"/>
      <c r="D98" s="246"/>
      <c r="E98" s="246"/>
      <c r="F98" s="246"/>
    </row>
    <row r="99" spans="1:6" ht="183.75" customHeight="1">
      <c r="A99" s="246"/>
      <c r="B99" s="246"/>
      <c r="C99" s="246"/>
      <c r="D99" s="246"/>
      <c r="E99" s="246"/>
      <c r="F99" s="246"/>
    </row>
    <row r="100" spans="1:6" ht="15.75">
      <c r="A100" s="11" t="s">
        <v>77</v>
      </c>
      <c r="B100" s="11"/>
      <c r="C100" s="11"/>
      <c r="D100" s="11"/>
      <c r="E100" s="11"/>
      <c r="F100" s="11"/>
    </row>
    <row r="101" spans="1:6" ht="16.5" customHeight="1"/>
    <row r="102" spans="1:6" ht="206.25" customHeight="1">
      <c r="A102" s="247" t="s">
        <v>195</v>
      </c>
      <c r="B102" s="247"/>
      <c r="C102" s="247"/>
      <c r="D102" s="247"/>
      <c r="E102" s="247"/>
      <c r="F102" s="247"/>
    </row>
    <row r="103" spans="1:6" ht="15.75">
      <c r="A103" s="11" t="s">
        <v>78</v>
      </c>
      <c r="B103" s="11"/>
      <c r="C103" s="11"/>
      <c r="D103" s="11"/>
      <c r="E103" s="11"/>
      <c r="F103" s="11"/>
    </row>
    <row r="104" spans="1:6" ht="16.5" customHeight="1"/>
    <row r="105" spans="1:6" ht="84" customHeight="1">
      <c r="A105" s="246" t="s">
        <v>79</v>
      </c>
      <c r="B105" s="246"/>
      <c r="C105" s="246"/>
      <c r="D105" s="246"/>
      <c r="E105" s="246"/>
      <c r="F105" s="246"/>
    </row>
    <row r="106" spans="1:6" ht="15.75">
      <c r="A106" s="11" t="s">
        <v>80</v>
      </c>
      <c r="B106" s="12"/>
      <c r="C106" s="12"/>
      <c r="D106" s="12"/>
      <c r="E106" s="12"/>
      <c r="F106" s="12"/>
    </row>
    <row r="107" spans="1:6" ht="16.5" customHeight="1"/>
    <row r="108" spans="1:6" ht="184.5" customHeight="1">
      <c r="A108" s="246" t="s">
        <v>219</v>
      </c>
      <c r="B108" s="246"/>
      <c r="C108" s="246"/>
      <c r="D108" s="246"/>
      <c r="E108" s="246"/>
      <c r="F108" s="246"/>
    </row>
    <row r="109" spans="1:6" ht="15.75">
      <c r="A109" s="11" t="s">
        <v>48</v>
      </c>
      <c r="B109" s="16"/>
      <c r="C109" s="16"/>
      <c r="D109" s="16"/>
      <c r="E109" s="16"/>
      <c r="F109" s="16"/>
    </row>
    <row r="111" spans="1:6" ht="15.75">
      <c r="A111" s="17" t="s">
        <v>81</v>
      </c>
      <c r="B111" s="18"/>
      <c r="C111" s="18"/>
      <c r="D111" s="18"/>
      <c r="E111" s="18"/>
      <c r="F111" s="18"/>
    </row>
    <row r="112" spans="1:6" ht="100.5" customHeight="1">
      <c r="A112" s="248" t="s">
        <v>82</v>
      </c>
      <c r="B112" s="248"/>
      <c r="C112" s="19"/>
      <c r="E112" s="20"/>
    </row>
    <row r="114" spans="1:9" ht="78" customHeight="1">
      <c r="A114" s="248" t="s">
        <v>83</v>
      </c>
      <c r="B114" s="248"/>
      <c r="C114" s="19"/>
      <c r="E114" s="20"/>
      <c r="G114" s="21"/>
      <c r="H114" s="21"/>
    </row>
    <row r="115" spans="1:9" ht="8.25" customHeight="1">
      <c r="A115" s="22"/>
      <c r="B115" s="22"/>
      <c r="C115" s="19"/>
      <c r="E115" s="20"/>
      <c r="H115" s="21"/>
    </row>
    <row r="116" spans="1:9" ht="18.75" customHeight="1">
      <c r="A116" s="17" t="s">
        <v>84</v>
      </c>
      <c r="B116" s="18"/>
      <c r="C116" s="18"/>
      <c r="D116" s="18"/>
      <c r="E116" s="18"/>
      <c r="F116" s="18"/>
      <c r="H116" s="21"/>
    </row>
    <row r="117" spans="1:9" ht="213" customHeight="1">
      <c r="A117" s="22"/>
      <c r="B117" s="22"/>
      <c r="C117" s="19"/>
      <c r="E117" s="20"/>
      <c r="G117" s="21"/>
      <c r="H117" s="21"/>
      <c r="I117" s="21"/>
    </row>
    <row r="118" spans="1:9" ht="187.5" customHeight="1">
      <c r="A118" s="22"/>
      <c r="B118" s="22"/>
      <c r="C118" s="19"/>
      <c r="E118" s="20"/>
      <c r="G118" s="21"/>
      <c r="H118" s="21"/>
      <c r="I118" s="21"/>
    </row>
    <row r="119" spans="1:9" ht="18.75" customHeight="1">
      <c r="A119" s="17" t="s">
        <v>85</v>
      </c>
      <c r="B119" s="18"/>
      <c r="C119" s="18"/>
      <c r="D119" s="18"/>
      <c r="E119" s="18"/>
      <c r="F119" s="18"/>
    </row>
    <row r="120" spans="1:9" ht="12" customHeight="1">
      <c r="A120" s="22"/>
      <c r="B120" s="22"/>
      <c r="C120" s="19"/>
      <c r="E120" s="20"/>
    </row>
    <row r="121" spans="1:9" ht="185.1" customHeight="1">
      <c r="A121" s="22"/>
      <c r="B121" s="22"/>
      <c r="C121" s="19"/>
      <c r="E121" s="20"/>
    </row>
    <row r="122" spans="1:9" s="23" customFormat="1" ht="51.75" customHeight="1">
      <c r="A122" s="249" t="s">
        <v>148</v>
      </c>
      <c r="B122" s="249"/>
      <c r="C122" s="249"/>
      <c r="D122" s="249"/>
      <c r="E122" s="249"/>
      <c r="F122" s="249"/>
    </row>
    <row r="123" spans="1:9" ht="192.95" customHeight="1">
      <c r="A123" s="22"/>
      <c r="B123" s="22"/>
      <c r="C123" s="19"/>
      <c r="E123" s="20"/>
    </row>
    <row r="124" spans="1:9" ht="17.25" customHeight="1">
      <c r="A124" s="127"/>
      <c r="B124" s="127"/>
      <c r="C124" s="19"/>
      <c r="E124" s="20"/>
    </row>
    <row r="125" spans="1:9" ht="8.25" customHeight="1">
      <c r="A125" s="250" t="s">
        <v>173</v>
      </c>
      <c r="B125" s="250"/>
      <c r="C125" s="250"/>
      <c r="D125" s="250"/>
      <c r="E125" s="250"/>
      <c r="F125" s="250"/>
    </row>
    <row r="126" spans="1:9" ht="8.25" customHeight="1">
      <c r="A126" s="250"/>
      <c r="B126" s="250"/>
      <c r="C126" s="250"/>
      <c r="D126" s="250"/>
      <c r="E126" s="250"/>
      <c r="F126" s="250"/>
    </row>
    <row r="127" spans="1:9" ht="11.25" customHeight="1">
      <c r="A127" s="250"/>
      <c r="B127" s="250"/>
      <c r="C127" s="250"/>
      <c r="D127" s="250"/>
      <c r="E127" s="250"/>
      <c r="F127" s="250"/>
    </row>
    <row r="128" spans="1:9" ht="44.25" customHeight="1">
      <c r="A128" s="250"/>
      <c r="B128" s="250"/>
      <c r="C128" s="250"/>
      <c r="D128" s="250"/>
      <c r="E128" s="250"/>
      <c r="F128" s="250"/>
    </row>
    <row r="129" spans="1:12" ht="49.5" customHeight="1">
      <c r="A129" s="243" t="s">
        <v>155</v>
      </c>
      <c r="B129" s="243"/>
      <c r="C129" s="243" t="s">
        <v>86</v>
      </c>
      <c r="D129" s="243"/>
      <c r="E129" s="244" t="s">
        <v>87</v>
      </c>
      <c r="F129" s="245"/>
    </row>
    <row r="130" spans="1:12" ht="129.75" customHeight="1">
      <c r="A130" s="243"/>
      <c r="B130" s="243"/>
      <c r="C130" s="243"/>
      <c r="D130" s="243"/>
      <c r="E130" s="244"/>
      <c r="F130" s="245"/>
    </row>
    <row r="131" spans="1:12" s="120" customFormat="1" ht="63.75" customHeight="1">
      <c r="A131" s="252" t="s">
        <v>192</v>
      </c>
      <c r="B131" s="252"/>
      <c r="C131" s="252"/>
      <c r="D131" s="252"/>
      <c r="E131" s="252"/>
      <c r="F131" s="253"/>
    </row>
    <row r="132" spans="1:12" ht="129.75" customHeight="1">
      <c r="A132" s="254"/>
      <c r="B132" s="254"/>
      <c r="C132" s="254"/>
      <c r="D132" s="254"/>
      <c r="E132" s="254"/>
      <c r="F132" s="245"/>
    </row>
    <row r="133" spans="1:12" ht="24" customHeight="1">
      <c r="A133" s="115"/>
      <c r="B133" s="115"/>
      <c r="C133" s="115"/>
      <c r="D133" s="115"/>
      <c r="E133" s="115"/>
      <c r="F133" s="109"/>
    </row>
    <row r="134" spans="1:12" ht="17.25" customHeight="1">
      <c r="A134" s="17" t="s">
        <v>196</v>
      </c>
      <c r="B134" s="18"/>
      <c r="C134" s="18"/>
      <c r="D134" s="18"/>
      <c r="E134" s="18"/>
      <c r="F134" s="18"/>
    </row>
    <row r="136" spans="1:12" ht="90" customHeight="1">
      <c r="A136" s="255" t="s">
        <v>88</v>
      </c>
      <c r="B136" s="255"/>
    </row>
    <row r="137" spans="1:12" ht="20.100000000000001" customHeight="1">
      <c r="A137" s="24"/>
      <c r="B137" s="24"/>
    </row>
    <row r="138" spans="1:12" ht="187.5" customHeight="1">
      <c r="A138" s="24"/>
      <c r="B138" s="24"/>
    </row>
    <row r="139" spans="1:12" ht="20.100000000000001" customHeight="1"/>
    <row r="140" spans="1:12" ht="201" customHeight="1"/>
    <row r="141" spans="1:12" ht="15.75">
      <c r="A141" s="11" t="s">
        <v>201</v>
      </c>
      <c r="B141" s="16"/>
      <c r="C141" s="16"/>
      <c r="D141" s="16"/>
      <c r="E141" s="16"/>
      <c r="F141" s="16"/>
    </row>
    <row r="142" spans="1:12" ht="8.1" customHeight="1">
      <c r="G142" s="21"/>
      <c r="H142" s="21"/>
      <c r="I142" s="21"/>
      <c r="J142" s="21"/>
      <c r="K142" s="21"/>
      <c r="L142" s="21"/>
    </row>
    <row r="143" spans="1:12" ht="18.75" customHeight="1">
      <c r="A143" s="17" t="s">
        <v>89</v>
      </c>
      <c r="B143" s="18"/>
      <c r="C143" s="18"/>
      <c r="D143" s="18"/>
      <c r="E143" s="18"/>
      <c r="F143" s="18"/>
      <c r="G143" s="21"/>
      <c r="H143" s="21"/>
      <c r="I143" s="21"/>
      <c r="J143" s="21"/>
      <c r="K143" s="21"/>
      <c r="L143" s="21"/>
    </row>
    <row r="144" spans="1:12">
      <c r="G144" s="21"/>
      <c r="H144" s="21"/>
      <c r="I144" s="21"/>
      <c r="J144" s="21"/>
      <c r="K144" s="21"/>
      <c r="L144" s="21"/>
    </row>
    <row r="145" spans="1:12" ht="111.95" customHeight="1">
      <c r="G145" s="21"/>
      <c r="H145" s="21"/>
      <c r="I145" s="21"/>
      <c r="J145" s="21"/>
      <c r="K145" s="21"/>
      <c r="L145" s="21"/>
    </row>
    <row r="146" spans="1:12" ht="180.75" customHeight="1">
      <c r="G146" s="21"/>
      <c r="H146" s="21"/>
      <c r="I146" s="21"/>
      <c r="J146" s="21"/>
      <c r="K146" s="21"/>
      <c r="L146" s="21"/>
    </row>
    <row r="147" spans="1:12" ht="17.25" customHeight="1"/>
    <row r="148" spans="1:12" ht="189.75" customHeight="1"/>
    <row r="149" spans="1:12" ht="21" customHeight="1"/>
    <row r="150" spans="1:12" ht="255.95" customHeight="1"/>
    <row r="151" spans="1:12" ht="24.95" customHeight="1">
      <c r="A151" s="262" t="s">
        <v>203</v>
      </c>
      <c r="B151" s="262"/>
      <c r="C151" s="262"/>
      <c r="D151" s="262"/>
      <c r="E151" s="262"/>
      <c r="F151" s="262"/>
    </row>
    <row r="152" spans="1:12" ht="119.1" customHeight="1">
      <c r="A152" s="255" t="s">
        <v>204</v>
      </c>
      <c r="B152" s="255"/>
      <c r="D152" s="255" t="s">
        <v>205</v>
      </c>
      <c r="E152" s="255"/>
    </row>
    <row r="153" spans="1:12" ht="15.75">
      <c r="A153" s="11" t="s">
        <v>50</v>
      </c>
      <c r="B153" s="16"/>
      <c r="C153" s="16"/>
      <c r="D153" s="16"/>
      <c r="E153" s="16"/>
      <c r="F153" s="16"/>
    </row>
    <row r="154" spans="1:12" ht="15.75">
      <c r="A154" s="25"/>
      <c r="B154" s="26"/>
      <c r="C154" s="26"/>
      <c r="D154" s="26"/>
      <c r="E154" s="26"/>
      <c r="F154" s="26"/>
    </row>
    <row r="155" spans="1:12" ht="16.5" customHeight="1">
      <c r="A155" s="17" t="s">
        <v>91</v>
      </c>
      <c r="B155" s="18"/>
      <c r="C155" s="18"/>
      <c r="D155" s="18"/>
      <c r="E155" s="18"/>
      <c r="F155" s="18"/>
    </row>
    <row r="156" spans="1:12" ht="16.5" customHeight="1">
      <c r="A156" s="24"/>
      <c r="B156" s="24"/>
    </row>
    <row r="157" spans="1:12" ht="39" customHeight="1">
      <c r="A157" s="256" t="s">
        <v>197</v>
      </c>
      <c r="B157" s="256"/>
      <c r="C157" s="256"/>
      <c r="D157" s="257" t="s">
        <v>198</v>
      </c>
      <c r="E157" s="257"/>
      <c r="F157" s="257"/>
    </row>
    <row r="158" spans="1:12" ht="104.25" customHeight="1">
      <c r="A158" s="27"/>
      <c r="B158" s="27"/>
      <c r="C158" s="28"/>
    </row>
    <row r="159" spans="1:12" ht="116.1" customHeight="1">
      <c r="B159" s="251"/>
      <c r="C159" s="251"/>
      <c r="D159" s="251"/>
      <c r="E159" s="251"/>
      <c r="F159" s="29"/>
    </row>
    <row r="160" spans="1:12" ht="15.75">
      <c r="A160" s="11" t="s">
        <v>51</v>
      </c>
      <c r="B160" s="16"/>
      <c r="C160" s="16"/>
      <c r="D160" s="16"/>
      <c r="E160" s="16"/>
      <c r="F160" s="16"/>
    </row>
    <row r="161" spans="1:6" s="1" customFormat="1" ht="9.9499999999999993" customHeight="1">
      <c r="A161" s="30"/>
      <c r="B161" s="31"/>
      <c r="C161" s="31"/>
      <c r="D161" s="31"/>
      <c r="E161" s="31"/>
      <c r="F161" s="31"/>
    </row>
    <row r="162" spans="1:6" ht="18.75" customHeight="1">
      <c r="A162" s="262" t="s">
        <v>152</v>
      </c>
      <c r="B162" s="262"/>
      <c r="C162" s="262"/>
      <c r="D162" s="262"/>
      <c r="E162" s="262"/>
      <c r="F162" s="262"/>
    </row>
    <row r="163" spans="1:6" ht="11.1" customHeight="1"/>
    <row r="164" spans="1:6" ht="96" customHeight="1">
      <c r="A164" s="277" t="s">
        <v>92</v>
      </c>
      <c r="B164" s="277"/>
      <c r="D164" s="277" t="s">
        <v>93</v>
      </c>
      <c r="E164" s="277"/>
    </row>
    <row r="165" spans="1:6" ht="96.95" customHeight="1">
      <c r="A165" s="277" t="s">
        <v>94</v>
      </c>
      <c r="B165" s="277"/>
      <c r="D165" s="277" t="s">
        <v>178</v>
      </c>
      <c r="E165" s="277"/>
    </row>
    <row r="166" spans="1:6" ht="11.1" customHeight="1">
      <c r="A166" s="116"/>
      <c r="B166" s="116"/>
      <c r="D166" s="116"/>
      <c r="E166" s="116"/>
    </row>
    <row r="167" spans="1:6" ht="18.75" customHeight="1">
      <c r="A167" s="17" t="s">
        <v>153</v>
      </c>
      <c r="B167" s="18"/>
      <c r="C167" s="18"/>
      <c r="D167" s="18"/>
      <c r="E167" s="18"/>
      <c r="F167" s="18"/>
    </row>
    <row r="168" spans="1:6" s="1" customFormat="1" ht="14.1" customHeight="1">
      <c r="A168" s="25"/>
      <c r="B168" s="119"/>
      <c r="C168" s="119"/>
      <c r="D168" s="119"/>
      <c r="E168" s="119"/>
      <c r="F168" s="119"/>
    </row>
    <row r="169" spans="1:6" ht="87" customHeight="1">
      <c r="A169" s="277" t="s">
        <v>200</v>
      </c>
      <c r="B169" s="277"/>
      <c r="D169" s="277" t="s">
        <v>199</v>
      </c>
      <c r="E169" s="277"/>
    </row>
    <row r="170" spans="1:6" ht="18" customHeight="1">
      <c r="A170" s="108"/>
      <c r="B170" s="108"/>
      <c r="D170" s="108"/>
      <c r="E170" s="108"/>
    </row>
    <row r="171" spans="1:6" ht="15.75">
      <c r="A171" s="11" t="s">
        <v>52</v>
      </c>
      <c r="B171" s="16"/>
      <c r="C171" s="16"/>
      <c r="D171" s="16"/>
      <c r="E171" s="16"/>
      <c r="F171" s="16"/>
    </row>
    <row r="172" spans="1:6" ht="9" customHeight="1"/>
    <row r="173" spans="1:6" ht="18.75" customHeight="1">
      <c r="A173" s="17" t="s">
        <v>53</v>
      </c>
      <c r="B173" s="18"/>
      <c r="C173" s="18"/>
      <c r="D173" s="18"/>
      <c r="E173" s="18"/>
      <c r="F173" s="18"/>
    </row>
    <row r="174" spans="1:6" s="21" customFormat="1" ht="68.099999999999994" customHeight="1">
      <c r="A174" s="255" t="s">
        <v>95</v>
      </c>
      <c r="B174" s="255"/>
      <c r="C174" s="32"/>
      <c r="D174" s="32"/>
      <c r="E174" s="33"/>
      <c r="F174" s="33"/>
    </row>
    <row r="175" spans="1:6" ht="5.25" customHeight="1"/>
    <row r="176" spans="1:6" ht="12" customHeight="1"/>
    <row r="177" spans="1:9" ht="15.75">
      <c r="A177" s="11" t="s">
        <v>54</v>
      </c>
      <c r="B177" s="16"/>
      <c r="C177" s="16"/>
      <c r="D177" s="16"/>
      <c r="E177" s="16"/>
      <c r="F177" s="16"/>
    </row>
    <row r="178" spans="1:9" ht="6" customHeight="1"/>
    <row r="179" spans="1:9" ht="18.75" customHeight="1">
      <c r="A179" s="17" t="s">
        <v>141</v>
      </c>
      <c r="B179" s="18"/>
      <c r="C179" s="18"/>
      <c r="D179" s="18"/>
      <c r="E179" s="18"/>
      <c r="F179" s="18"/>
    </row>
    <row r="180" spans="1:9" s="1" customFormat="1" ht="18.75" customHeight="1">
      <c r="A180" s="25"/>
      <c r="B180" s="119"/>
      <c r="C180" s="119"/>
      <c r="D180" s="119"/>
      <c r="E180" s="119"/>
      <c r="F180" s="119"/>
    </row>
    <row r="181" spans="1:9" ht="58.5" customHeight="1">
      <c r="A181" s="255" t="s">
        <v>142</v>
      </c>
      <c r="B181" s="255"/>
      <c r="C181" s="255"/>
      <c r="D181" s="10"/>
      <c r="E181" s="34"/>
      <c r="G181" s="21"/>
      <c r="H181" s="21"/>
      <c r="I181" s="21"/>
    </row>
    <row r="182" spans="1:9" s="120" customFormat="1" ht="57" customHeight="1">
      <c r="A182" s="261" t="s">
        <v>143</v>
      </c>
      <c r="B182" s="261"/>
      <c r="C182" s="261"/>
      <c r="F182" s="121"/>
      <c r="G182" s="122"/>
      <c r="H182" s="122"/>
      <c r="I182" s="122"/>
    </row>
    <row r="183" spans="1:9" ht="29.1" customHeight="1">
      <c r="A183" s="24"/>
      <c r="B183" s="24"/>
      <c r="C183" s="24"/>
      <c r="F183" s="10"/>
      <c r="G183" s="21"/>
      <c r="H183" s="21"/>
      <c r="I183" s="21"/>
    </row>
    <row r="184" spans="1:9" ht="14.1" customHeight="1">
      <c r="A184" s="107"/>
      <c r="B184" s="107"/>
      <c r="C184" s="107"/>
      <c r="F184" s="10"/>
      <c r="G184" s="21"/>
      <c r="H184" s="21"/>
      <c r="I184" s="21"/>
    </row>
    <row r="185" spans="1:9" ht="23.1" customHeight="1">
      <c r="A185" s="269" t="s">
        <v>144</v>
      </c>
      <c r="B185" s="257"/>
      <c r="C185" s="257"/>
      <c r="D185" s="40" t="s">
        <v>1</v>
      </c>
      <c r="E185" s="41" t="s">
        <v>0</v>
      </c>
      <c r="F185" s="10"/>
      <c r="G185" s="21"/>
      <c r="H185" s="21"/>
      <c r="I185" s="21"/>
    </row>
    <row r="186" spans="1:9" ht="23.1" customHeight="1">
      <c r="A186" s="257"/>
      <c r="B186" s="257"/>
      <c r="C186" s="257"/>
      <c r="D186" s="96">
        <f>'DONNEES GENERIQUES A REMPLIR'!G94</f>
        <v>0</v>
      </c>
      <c r="E186" s="97">
        <f>'DONNEES GENERIQUES A REMPLIR'!H94</f>
        <v>0</v>
      </c>
      <c r="G186" s="21"/>
      <c r="H186" s="21"/>
      <c r="I186" s="21"/>
    </row>
    <row r="187" spans="1:9" ht="15" customHeight="1">
      <c r="A187" s="85"/>
      <c r="B187" s="85"/>
      <c r="C187" s="85"/>
      <c r="D187" s="86"/>
      <c r="E187" s="86"/>
      <c r="G187" s="21"/>
      <c r="H187" s="21"/>
      <c r="I187" s="21"/>
    </row>
    <row r="188" spans="1:9" ht="21.95" customHeight="1">
      <c r="A188" s="257" t="s">
        <v>145</v>
      </c>
      <c r="B188" s="257"/>
      <c r="C188" s="257"/>
      <c r="D188" s="40" t="s">
        <v>1</v>
      </c>
      <c r="E188" s="41" t="s">
        <v>0</v>
      </c>
      <c r="F188" s="10"/>
      <c r="G188" s="21"/>
      <c r="H188" s="21"/>
      <c r="I188" s="21"/>
    </row>
    <row r="189" spans="1:9" ht="21.95" customHeight="1">
      <c r="A189" s="257"/>
      <c r="B189" s="257"/>
      <c r="C189" s="257"/>
      <c r="D189" s="96">
        <f>'DONNEES GENERIQUES A REMPLIR'!G93</f>
        <v>0</v>
      </c>
      <c r="E189" s="97">
        <f>'DONNEES GENERIQUES A REMPLIR'!H93</f>
        <v>0</v>
      </c>
      <c r="G189" s="21"/>
      <c r="H189" s="21"/>
      <c r="I189" s="21"/>
    </row>
    <row r="190" spans="1:9" s="1" customFormat="1" ht="18.95" customHeight="1">
      <c r="A190" s="125"/>
      <c r="B190" s="125"/>
      <c r="C190" s="125"/>
      <c r="D190" s="126"/>
      <c r="E190" s="126"/>
    </row>
    <row r="191" spans="1:9" ht="20.25" customHeight="1">
      <c r="A191" s="262" t="s">
        <v>146</v>
      </c>
      <c r="B191" s="262"/>
      <c r="C191" s="262"/>
      <c r="D191" s="262"/>
      <c r="E191" s="262"/>
      <c r="F191" s="262"/>
    </row>
    <row r="193" spans="1:13" s="1" customFormat="1" ht="42.95" customHeight="1">
      <c r="A193" s="123"/>
      <c r="B193" s="123"/>
      <c r="C193" s="123"/>
      <c r="D193" s="123"/>
      <c r="E193" s="123"/>
      <c r="F193" s="123"/>
    </row>
    <row r="194" spans="1:13" ht="200.1" customHeight="1">
      <c r="A194" s="35"/>
      <c r="B194" s="36"/>
      <c r="C194" s="36"/>
    </row>
    <row r="195" spans="1:13" ht="62.1" customHeight="1">
      <c r="A195" s="35"/>
      <c r="B195" s="36"/>
      <c r="C195" s="36"/>
    </row>
    <row r="196" spans="1:13" ht="297" customHeight="1"/>
    <row r="197" spans="1:13" ht="15.95" customHeight="1"/>
    <row r="198" spans="1:13" ht="8.25" customHeight="1">
      <c r="A198" s="250" t="s">
        <v>206</v>
      </c>
      <c r="B198" s="250"/>
      <c r="C198" s="250"/>
      <c r="D198" s="250"/>
      <c r="E198" s="250"/>
      <c r="F198" s="250"/>
    </row>
    <row r="199" spans="1:13" ht="8.25" customHeight="1">
      <c r="A199" s="250"/>
      <c r="B199" s="250"/>
      <c r="C199" s="250"/>
      <c r="D199" s="250"/>
      <c r="E199" s="250"/>
      <c r="F199" s="250"/>
    </row>
    <row r="200" spans="1:13" ht="12.75" customHeight="1">
      <c r="A200" s="250"/>
      <c r="B200" s="250"/>
      <c r="C200" s="250"/>
      <c r="D200" s="250"/>
      <c r="E200" s="250"/>
      <c r="F200" s="250"/>
    </row>
    <row r="201" spans="1:13">
      <c r="K201" s="28"/>
      <c r="L201" s="28"/>
      <c r="M201" s="28"/>
    </row>
    <row r="202" spans="1:13" ht="42" customHeight="1">
      <c r="B202" s="263" t="s">
        <v>96</v>
      </c>
      <c r="C202" s="264"/>
      <c r="D202" s="267" t="s">
        <v>185</v>
      </c>
      <c r="E202" s="268"/>
      <c r="K202" s="37"/>
      <c r="L202" s="37"/>
      <c r="M202" s="37"/>
    </row>
    <row r="203" spans="1:13" ht="33.75" customHeight="1">
      <c r="B203" s="265"/>
      <c r="C203" s="266"/>
      <c r="D203" s="38" t="s">
        <v>1</v>
      </c>
      <c r="E203" s="38" t="s">
        <v>0</v>
      </c>
      <c r="K203" s="39"/>
      <c r="L203" s="28"/>
      <c r="M203" s="28"/>
    </row>
    <row r="204" spans="1:13" ht="27.75" customHeight="1">
      <c r="B204" s="259" t="s">
        <v>180</v>
      </c>
      <c r="C204" s="260"/>
      <c r="D204" s="38">
        <f>'DONNEES FOCUS A REMPLIR'!C20</f>
        <v>0</v>
      </c>
      <c r="E204" s="38">
        <f>'DONNEES FOCUS A REMPLIR'!D20</f>
        <v>0</v>
      </c>
      <c r="K204" s="28"/>
      <c r="L204" s="28"/>
      <c r="M204" s="28"/>
    </row>
    <row r="205" spans="1:13" ht="32.25" customHeight="1">
      <c r="B205" s="259" t="s">
        <v>179</v>
      </c>
      <c r="C205" s="260"/>
      <c r="D205" s="38">
        <f>'DONNEES FOCUS A REMPLIR'!C21</f>
        <v>0</v>
      </c>
      <c r="E205" s="38">
        <f>'DONNEES FOCUS A REMPLIR'!D21</f>
        <v>0</v>
      </c>
      <c r="K205" s="28"/>
      <c r="L205" s="28"/>
      <c r="M205" s="28"/>
    </row>
    <row r="206" spans="1:13" ht="18" customHeight="1">
      <c r="A206" s="270"/>
      <c r="B206" s="271"/>
      <c r="C206" s="271"/>
      <c r="D206" s="271"/>
      <c r="E206" s="271"/>
      <c r="F206" s="271"/>
      <c r="K206" s="28"/>
      <c r="L206" s="28"/>
      <c r="M206" s="28"/>
    </row>
    <row r="208" spans="1:13" ht="15.75">
      <c r="A208" s="11" t="s">
        <v>55</v>
      </c>
      <c r="B208" s="16"/>
      <c r="C208" s="16"/>
      <c r="D208" s="16"/>
      <c r="E208" s="16"/>
      <c r="F208" s="16"/>
    </row>
    <row r="209" spans="1:6" ht="8.1" customHeight="1">
      <c r="A209" s="30"/>
      <c r="B209" s="31"/>
      <c r="C209" s="31"/>
      <c r="D209" s="31"/>
      <c r="E209" s="31"/>
      <c r="F209" s="31"/>
    </row>
    <row r="210" spans="1:6" ht="18.75" customHeight="1">
      <c r="A210" s="17" t="s">
        <v>186</v>
      </c>
      <c r="B210" s="18"/>
      <c r="C210" s="18"/>
      <c r="D210" s="18"/>
      <c r="E210" s="18"/>
      <c r="F210" s="18"/>
    </row>
    <row r="211" spans="1:6" ht="16.5" customHeight="1"/>
    <row r="212" spans="1:6" ht="183" customHeight="1">
      <c r="A212" s="42"/>
    </row>
    <row r="213" spans="1:6" ht="24" customHeight="1">
      <c r="A213" s="42"/>
    </row>
    <row r="214" spans="1:6" ht="18.75" customHeight="1">
      <c r="A214" s="17" t="s">
        <v>138</v>
      </c>
      <c r="B214" s="18"/>
      <c r="C214" s="18"/>
      <c r="D214" s="18"/>
      <c r="E214" s="18"/>
      <c r="F214" s="18"/>
    </row>
    <row r="215" spans="1:6" ht="18.75" customHeight="1">
      <c r="A215" s="30"/>
      <c r="B215" s="33"/>
      <c r="C215" s="33"/>
      <c r="D215" s="33"/>
      <c r="E215" s="33"/>
      <c r="F215" s="33"/>
    </row>
    <row r="216" spans="1:6" ht="190.5" customHeight="1">
      <c r="A216" s="42"/>
      <c r="B216" s="33"/>
      <c r="C216" s="33"/>
      <c r="D216" s="33"/>
      <c r="E216" s="33"/>
      <c r="F216" s="33"/>
    </row>
    <row r="217" spans="1:6" ht="18" customHeight="1">
      <c r="A217" s="42"/>
      <c r="B217" s="33"/>
      <c r="C217" s="33"/>
      <c r="D217" s="33"/>
      <c r="E217" s="33"/>
      <c r="F217" s="33"/>
    </row>
    <row r="218" spans="1:6" ht="15.75">
      <c r="A218" s="11" t="s">
        <v>207</v>
      </c>
      <c r="B218" s="16"/>
      <c r="C218" s="16"/>
      <c r="D218" s="16"/>
      <c r="E218" s="16"/>
      <c r="F218" s="16"/>
    </row>
    <row r="219" spans="1:6" s="1" customFormat="1" ht="9.9499999999999993" customHeight="1">
      <c r="A219" s="25"/>
      <c r="B219" s="26"/>
      <c r="C219" s="26"/>
      <c r="D219" s="26"/>
      <c r="E219" s="26"/>
      <c r="F219" s="26"/>
    </row>
    <row r="220" spans="1:6" ht="18.75" customHeight="1">
      <c r="A220" s="17" t="s">
        <v>98</v>
      </c>
      <c r="B220" s="18"/>
      <c r="C220" s="18"/>
      <c r="D220" s="18"/>
      <c r="E220" s="18"/>
      <c r="F220" s="18"/>
    </row>
    <row r="221" spans="1:6" ht="11.1" customHeight="1">
      <c r="A221" s="30"/>
      <c r="B221" s="33"/>
      <c r="C221" s="33"/>
      <c r="D221" s="33"/>
      <c r="E221" s="33"/>
      <c r="F221" s="33"/>
    </row>
    <row r="222" spans="1:6" ht="201.95" customHeight="1"/>
    <row r="224" spans="1:6" ht="246" customHeight="1"/>
    <row r="225" spans="1:10" ht="23.25" customHeight="1">
      <c r="A225" s="278" t="s">
        <v>56</v>
      </c>
      <c r="B225" s="278"/>
      <c r="C225" s="278"/>
      <c r="D225" s="278"/>
      <c r="E225" s="278"/>
      <c r="F225" s="278"/>
    </row>
    <row r="226" spans="1:10" s="1" customFormat="1" ht="8.1" customHeight="1">
      <c r="A226" s="124"/>
      <c r="B226" s="124"/>
      <c r="C226" s="124"/>
      <c r="D226" s="124"/>
      <c r="E226" s="124"/>
      <c r="F226" s="124"/>
    </row>
    <row r="227" spans="1:10" ht="18.75" customHeight="1">
      <c r="A227" s="17" t="s">
        <v>189</v>
      </c>
      <c r="B227" s="18"/>
      <c r="C227" s="18"/>
      <c r="D227" s="18"/>
      <c r="E227" s="18"/>
      <c r="F227" s="18"/>
    </row>
    <row r="228" spans="1:10" ht="11.1" customHeight="1">
      <c r="A228" s="30"/>
      <c r="B228" s="33"/>
      <c r="C228" s="33"/>
      <c r="D228" s="33"/>
      <c r="E228" s="33"/>
      <c r="F228" s="33"/>
    </row>
    <row r="229" spans="1:10" ht="90.95" customHeight="1">
      <c r="A229" s="258"/>
      <c r="B229" s="258"/>
      <c r="C229" s="258"/>
      <c r="D229" s="33"/>
      <c r="E229" s="33"/>
      <c r="F229" s="33"/>
    </row>
    <row r="230" spans="1:10" ht="90.95" customHeight="1">
      <c r="A230" s="274" t="s">
        <v>149</v>
      </c>
      <c r="B230" s="274"/>
      <c r="C230" s="274"/>
    </row>
    <row r="231" spans="1:10" ht="18.75" customHeight="1">
      <c r="A231" s="17" t="s">
        <v>190</v>
      </c>
      <c r="B231" s="18"/>
      <c r="C231" s="18"/>
      <c r="D231" s="18"/>
      <c r="E231" s="18"/>
      <c r="F231" s="18"/>
    </row>
    <row r="232" spans="1:10" s="21" customFormat="1" ht="11.1" customHeight="1">
      <c r="A232" s="30"/>
      <c r="B232" s="33"/>
      <c r="C232" s="33"/>
      <c r="D232" s="33"/>
      <c r="E232" s="33"/>
      <c r="F232" s="33"/>
    </row>
    <row r="233" spans="1:10" ht="120.95" customHeight="1">
      <c r="A233" s="275" t="s">
        <v>191</v>
      </c>
      <c r="B233" s="275"/>
    </row>
    <row r="234" spans="1:10" s="21" customFormat="1" ht="15.75">
      <c r="A234" s="30"/>
      <c r="B234" s="31"/>
      <c r="C234" s="31"/>
      <c r="D234" s="31"/>
      <c r="E234" s="31"/>
      <c r="F234" s="31"/>
    </row>
    <row r="235" spans="1:10" ht="18.75" customHeight="1">
      <c r="A235" s="17" t="s">
        <v>129</v>
      </c>
      <c r="B235" s="18"/>
      <c r="C235" s="18"/>
      <c r="D235" s="18"/>
      <c r="E235" s="18"/>
      <c r="F235" s="18"/>
    </row>
    <row r="236" spans="1:10" ht="12" customHeight="1">
      <c r="A236" s="43"/>
      <c r="B236" s="44"/>
      <c r="C236" s="44"/>
      <c r="D236" s="44"/>
      <c r="E236" s="44"/>
      <c r="F236" s="44"/>
    </row>
    <row r="237" spans="1:10" ht="126.95" customHeight="1">
      <c r="A237" s="276" t="s">
        <v>101</v>
      </c>
      <c r="B237" s="276"/>
      <c r="C237" s="276" t="s">
        <v>102</v>
      </c>
      <c r="D237" s="276"/>
      <c r="E237" s="276" t="s">
        <v>103</v>
      </c>
      <c r="F237" s="276"/>
    </row>
    <row r="240" spans="1:10" ht="15.75">
      <c r="H240" s="20"/>
      <c r="I240" s="10"/>
      <c r="J240" s="10"/>
    </row>
    <row r="241" spans="1:10" ht="15.75">
      <c r="B241" s="272" t="s">
        <v>163</v>
      </c>
      <c r="C241" s="272"/>
      <c r="D241" s="272"/>
      <c r="E241" s="272"/>
      <c r="F241" s="272"/>
      <c r="H241" s="20"/>
      <c r="I241" s="10"/>
      <c r="J241" s="10"/>
    </row>
    <row r="242" spans="1:10" ht="15.75">
      <c r="B242" s="273" t="s">
        <v>164</v>
      </c>
      <c r="C242" s="273"/>
      <c r="D242" s="273"/>
      <c r="E242" s="273"/>
      <c r="F242" s="273"/>
      <c r="H242" s="20"/>
      <c r="I242" s="10"/>
      <c r="J242" s="10"/>
    </row>
    <row r="243" spans="1:10" ht="15.75">
      <c r="B243" s="144"/>
      <c r="H243" s="20"/>
      <c r="I243" s="10"/>
      <c r="J243" s="10"/>
    </row>
    <row r="244" spans="1:10" ht="15.75">
      <c r="H244" s="20"/>
      <c r="I244" s="10"/>
      <c r="J244" s="10"/>
    </row>
    <row r="245" spans="1:10" ht="15.75">
      <c r="H245" s="20"/>
      <c r="I245" s="10"/>
      <c r="J245" s="10"/>
    </row>
    <row r="246" spans="1:10" ht="15.75">
      <c r="H246" s="20"/>
      <c r="I246" s="10"/>
      <c r="J246" s="10"/>
    </row>
    <row r="247" spans="1:10" ht="15.75">
      <c r="H247" s="20"/>
      <c r="I247" s="10"/>
      <c r="J247" s="10"/>
    </row>
    <row r="248" spans="1:10" ht="15.75">
      <c r="H248" s="20"/>
      <c r="I248" s="10"/>
      <c r="J248" s="10"/>
    </row>
    <row r="249" spans="1:10" ht="15.75">
      <c r="H249" s="20"/>
      <c r="I249" s="10"/>
      <c r="J249" s="10"/>
    </row>
    <row r="250" spans="1:10" ht="15.75">
      <c r="H250" s="20"/>
      <c r="I250" s="10"/>
      <c r="J250" s="10"/>
    </row>
    <row r="251" spans="1:10" ht="15.75">
      <c r="H251" s="20"/>
      <c r="I251" s="10"/>
      <c r="J251" s="10"/>
    </row>
    <row r="252" spans="1:10" ht="15.75">
      <c r="A252" s="45"/>
      <c r="B252" s="10"/>
      <c r="C252" s="10"/>
      <c r="D252" s="10"/>
      <c r="E252" s="10"/>
      <c r="F252" s="46"/>
      <c r="G252" s="46"/>
      <c r="H252" s="47"/>
      <c r="I252" s="45"/>
      <c r="J252" s="45"/>
    </row>
    <row r="253" spans="1:10" ht="18.75">
      <c r="A253" s="10"/>
      <c r="B253" s="10"/>
      <c r="C253" s="10"/>
      <c r="D253" s="10"/>
      <c r="E253" s="10"/>
      <c r="F253" s="48"/>
      <c r="G253" s="48"/>
      <c r="H253" s="48"/>
      <c r="I253" s="48"/>
      <c r="J253" s="48"/>
    </row>
    <row r="254" spans="1:10" ht="18.75">
      <c r="A254" s="10"/>
      <c r="B254" s="10"/>
      <c r="C254" s="10"/>
      <c r="D254" s="10"/>
      <c r="E254" s="10"/>
      <c r="F254" s="48"/>
      <c r="G254" s="48"/>
      <c r="H254" s="48"/>
      <c r="I254" s="48"/>
      <c r="J254" s="48"/>
    </row>
    <row r="255" spans="1:10" ht="18.75">
      <c r="A255" s="10"/>
      <c r="B255" s="10"/>
      <c r="C255" s="10"/>
      <c r="D255" s="10"/>
      <c r="E255" s="10"/>
      <c r="F255" s="48"/>
      <c r="G255" s="48"/>
      <c r="H255" s="48"/>
      <c r="I255" s="48"/>
      <c r="J255" s="48"/>
    </row>
    <row r="256" spans="1:10" ht="18.75">
      <c r="A256" s="10"/>
      <c r="B256" s="10"/>
      <c r="C256" s="10"/>
      <c r="D256" s="10"/>
      <c r="E256" s="10"/>
      <c r="F256" s="48"/>
      <c r="G256" s="48"/>
      <c r="H256" s="48"/>
      <c r="I256" s="48"/>
      <c r="J256" s="48"/>
    </row>
    <row r="257" spans="1:10" ht="18.75">
      <c r="G257" s="48"/>
      <c r="H257" s="48"/>
      <c r="I257" s="48"/>
      <c r="J257" s="48"/>
    </row>
    <row r="258" spans="1:10" ht="18.75">
      <c r="A258" s="10"/>
      <c r="B258" s="10"/>
      <c r="C258" s="10"/>
      <c r="D258" s="10"/>
      <c r="E258" s="10"/>
      <c r="F258" s="48"/>
      <c r="G258" s="48"/>
      <c r="H258" s="48"/>
      <c r="I258" s="48"/>
      <c r="J258" s="48"/>
    </row>
    <row r="259" spans="1:10" ht="18.75">
      <c r="A259" s="10"/>
      <c r="B259" s="10"/>
      <c r="C259" s="10"/>
      <c r="D259" s="10"/>
      <c r="E259" s="10"/>
      <c r="F259" s="48"/>
      <c r="G259" s="48"/>
      <c r="H259" s="48"/>
      <c r="I259" s="48"/>
      <c r="J259" s="48"/>
    </row>
    <row r="260" spans="1:10" ht="18.75">
      <c r="A260" s="10"/>
      <c r="B260" s="10"/>
      <c r="C260" s="10"/>
      <c r="D260" s="10"/>
      <c r="E260" s="10"/>
      <c r="F260" s="48"/>
      <c r="G260" s="48"/>
      <c r="H260" s="48"/>
      <c r="I260" s="48"/>
      <c r="J260" s="48"/>
    </row>
    <row r="261" spans="1:10" ht="18.75">
      <c r="A261" s="10"/>
      <c r="B261" s="10"/>
      <c r="C261" s="10"/>
      <c r="D261" s="10"/>
      <c r="E261" s="10"/>
      <c r="F261" s="48"/>
      <c r="G261" s="48"/>
      <c r="H261" s="48"/>
      <c r="I261" s="48"/>
      <c r="J261" s="48"/>
    </row>
    <row r="262" spans="1:10" ht="18.75">
      <c r="A262" s="10"/>
      <c r="F262" s="48"/>
      <c r="G262" s="48"/>
      <c r="H262" s="48"/>
      <c r="I262" s="48"/>
      <c r="J262" s="48"/>
    </row>
    <row r="263" spans="1:10" ht="18.75">
      <c r="A263" s="10"/>
      <c r="F263" s="48"/>
      <c r="G263" s="48"/>
      <c r="H263" s="48"/>
      <c r="I263" s="48"/>
      <c r="J263" s="48"/>
    </row>
    <row r="264" spans="1:10" ht="18.75">
      <c r="A264" s="10"/>
      <c r="F264" s="48"/>
      <c r="G264" s="48"/>
      <c r="H264" s="48"/>
      <c r="I264" s="48"/>
      <c r="J264" s="48"/>
    </row>
    <row r="265" spans="1:10" ht="19.5" thickBot="1">
      <c r="A265" s="10"/>
      <c r="F265" s="10"/>
      <c r="G265" s="10"/>
      <c r="H265" s="48"/>
      <c r="I265" s="48"/>
      <c r="J265" s="48"/>
    </row>
    <row r="266" spans="1:10" ht="19.5" thickTop="1">
      <c r="A266" s="10"/>
      <c r="B266" s="148"/>
      <c r="C266" s="149"/>
      <c r="D266" s="149"/>
      <c r="E266" s="150"/>
      <c r="F266" s="10"/>
      <c r="G266" s="48"/>
      <c r="H266" s="48"/>
      <c r="I266" s="48"/>
      <c r="J266" s="48"/>
    </row>
    <row r="267" spans="1:10" ht="15.75">
      <c r="A267" s="45"/>
      <c r="B267" s="151"/>
      <c r="C267" s="147"/>
      <c r="D267" s="147"/>
      <c r="E267" s="152"/>
      <c r="F267" s="49"/>
      <c r="G267" s="49"/>
      <c r="H267" s="49"/>
      <c r="I267" s="49"/>
      <c r="J267" s="49"/>
    </row>
    <row r="268" spans="1:10" ht="18.75">
      <c r="A268" s="10"/>
      <c r="B268" s="151"/>
      <c r="C268" s="147"/>
      <c r="D268" s="147"/>
      <c r="E268" s="152"/>
      <c r="F268" s="10"/>
      <c r="G268" s="10"/>
      <c r="H268" s="10"/>
      <c r="I268" s="10"/>
      <c r="J268" s="48"/>
    </row>
    <row r="269" spans="1:10" ht="18.75">
      <c r="A269" s="10"/>
      <c r="B269" s="151"/>
      <c r="C269" s="147"/>
      <c r="D269" s="147"/>
      <c r="E269" s="152"/>
      <c r="F269" s="48"/>
      <c r="G269" s="48"/>
      <c r="H269" s="48"/>
      <c r="I269" s="48"/>
      <c r="J269" s="48"/>
    </row>
    <row r="270" spans="1:10" ht="23.25">
      <c r="A270" s="156"/>
      <c r="B270" s="151"/>
      <c r="C270" s="147"/>
      <c r="D270" s="147"/>
      <c r="E270" s="152"/>
      <c r="F270" s="145"/>
      <c r="I270" s="10"/>
      <c r="J270" s="10"/>
    </row>
    <row r="271" spans="1:10" ht="16.5" thickBot="1">
      <c r="B271" s="153"/>
      <c r="C271" s="154"/>
      <c r="D271" s="154"/>
      <c r="E271" s="155"/>
      <c r="I271" s="10"/>
      <c r="J271" s="10"/>
    </row>
    <row r="272" spans="1:10" ht="16.5" thickTop="1">
      <c r="D272" s="51"/>
      <c r="I272" s="10"/>
      <c r="J272" s="10"/>
    </row>
    <row r="273" spans="1:10" ht="15.75">
      <c r="D273" s="102"/>
      <c r="I273" s="10"/>
      <c r="J273" s="10"/>
    </row>
    <row r="274" spans="1:10" ht="15.75">
      <c r="I274" s="10"/>
      <c r="J274" s="10"/>
    </row>
    <row r="275" spans="1:10" ht="15.75">
      <c r="I275" s="10"/>
      <c r="J275" s="10"/>
    </row>
    <row r="276" spans="1:10" ht="15.75">
      <c r="B276" s="172" t="s">
        <v>220</v>
      </c>
      <c r="I276" s="10"/>
      <c r="J276" s="10"/>
    </row>
    <row r="277" spans="1:10" ht="15.75">
      <c r="I277" s="10"/>
      <c r="J277" s="10"/>
    </row>
    <row r="278" spans="1:10" ht="18.75">
      <c r="A278" s="280" t="s">
        <v>171</v>
      </c>
      <c r="B278" s="280"/>
      <c r="C278" s="280"/>
      <c r="D278" s="280"/>
      <c r="E278" s="280"/>
      <c r="F278" s="280"/>
      <c r="G278" s="48"/>
      <c r="H278" s="10"/>
      <c r="I278" s="10"/>
      <c r="J278" s="10"/>
    </row>
    <row r="279" spans="1:10" ht="18.75">
      <c r="A279" s="281" t="s">
        <v>170</v>
      </c>
      <c r="B279" s="281"/>
      <c r="C279" s="281"/>
      <c r="D279" s="281"/>
      <c r="E279" s="281"/>
      <c r="F279" s="281"/>
      <c r="G279" s="48"/>
      <c r="H279" s="48"/>
      <c r="I279" s="48"/>
      <c r="J279" s="10"/>
    </row>
    <row r="280" spans="1:10" ht="18.75">
      <c r="A280" s="146"/>
      <c r="B280" s="10"/>
      <c r="C280" s="10"/>
      <c r="E280" s="10"/>
      <c r="F280" s="50"/>
      <c r="G280" s="10"/>
      <c r="H280" s="10"/>
      <c r="I280" s="10"/>
      <c r="J280" s="48"/>
    </row>
    <row r="281" spans="1:10" ht="15.75">
      <c r="A281" s="279" t="s">
        <v>165</v>
      </c>
      <c r="B281" s="279"/>
      <c r="C281" s="279"/>
      <c r="D281" s="279"/>
      <c r="E281" s="279"/>
      <c r="F281" s="279"/>
      <c r="G281" s="10"/>
      <c r="H281" s="52"/>
      <c r="I281" s="10"/>
      <c r="J281" s="10"/>
    </row>
    <row r="282" spans="1:10" ht="15.75">
      <c r="A282" s="279" t="s">
        <v>166</v>
      </c>
      <c r="B282" s="279"/>
      <c r="C282" s="279"/>
      <c r="D282" s="279"/>
      <c r="E282" s="279"/>
      <c r="F282" s="279"/>
      <c r="G282" s="10"/>
      <c r="H282" s="52"/>
      <c r="I282" s="10"/>
      <c r="J282" s="10"/>
    </row>
    <row r="283" spans="1:10" ht="15.75">
      <c r="A283" s="279" t="s">
        <v>167</v>
      </c>
      <c r="B283" s="279"/>
      <c r="C283" s="279"/>
      <c r="D283" s="279"/>
      <c r="E283" s="279"/>
      <c r="F283" s="279"/>
      <c r="G283" s="10"/>
      <c r="H283" s="52"/>
      <c r="I283" s="10"/>
      <c r="J283" s="10"/>
    </row>
    <row r="284" spans="1:10" ht="15.75">
      <c r="A284" s="279" t="s">
        <v>168</v>
      </c>
      <c r="B284" s="279"/>
      <c r="C284" s="279"/>
      <c r="D284" s="279"/>
      <c r="E284" s="279"/>
      <c r="F284" s="279"/>
      <c r="G284" s="10"/>
      <c r="H284" s="10"/>
      <c r="I284" s="10"/>
      <c r="J284" s="10"/>
    </row>
    <row r="285" spans="1:10">
      <c r="A285" s="279" t="s">
        <v>169</v>
      </c>
      <c r="B285" s="279"/>
      <c r="C285" s="279"/>
      <c r="D285" s="279"/>
      <c r="E285" s="279"/>
      <c r="F285" s="279"/>
    </row>
  </sheetData>
  <protectedRanges>
    <protectedRange sqref="A83 A83:F86 A83 A72:F81 A88:F88 A8:D8 A1 A137:F139 A13:A14 F13:F14 B14:E14" name="Plage1"/>
  </protectedRanges>
  <mergeCells count="100">
    <mergeCell ref="A284:F284"/>
    <mergeCell ref="A285:F285"/>
    <mergeCell ref="A278:F278"/>
    <mergeCell ref="A279:F279"/>
    <mergeCell ref="A281:F281"/>
    <mergeCell ref="A282:F282"/>
    <mergeCell ref="A283:F283"/>
    <mergeCell ref="B241:F241"/>
    <mergeCell ref="B242:F242"/>
    <mergeCell ref="A162:F162"/>
    <mergeCell ref="A151:F151"/>
    <mergeCell ref="A230:C230"/>
    <mergeCell ref="A233:B233"/>
    <mergeCell ref="A237:B237"/>
    <mergeCell ref="C237:D237"/>
    <mergeCell ref="E237:F237"/>
    <mergeCell ref="A164:B164"/>
    <mergeCell ref="D164:E164"/>
    <mergeCell ref="A165:B165"/>
    <mergeCell ref="D165:E165"/>
    <mergeCell ref="A169:B169"/>
    <mergeCell ref="D169:E169"/>
    <mergeCell ref="A225:F225"/>
    <mergeCell ref="A229:C229"/>
    <mergeCell ref="B204:C204"/>
    <mergeCell ref="B205:C205"/>
    <mergeCell ref="A174:B174"/>
    <mergeCell ref="A181:C181"/>
    <mergeCell ref="A182:C182"/>
    <mergeCell ref="A191:F191"/>
    <mergeCell ref="A198:F200"/>
    <mergeCell ref="B202:C203"/>
    <mergeCell ref="D202:E202"/>
    <mergeCell ref="A185:C186"/>
    <mergeCell ref="A188:C189"/>
    <mergeCell ref="A206:F206"/>
    <mergeCell ref="B159:E159"/>
    <mergeCell ref="A131:B131"/>
    <mergeCell ref="C131:D131"/>
    <mergeCell ref="E131:F131"/>
    <mergeCell ref="A132:B132"/>
    <mergeCell ref="C132:D132"/>
    <mergeCell ref="E132:F132"/>
    <mergeCell ref="A136:B136"/>
    <mergeCell ref="A152:B152"/>
    <mergeCell ref="D152:E152"/>
    <mergeCell ref="A157:C157"/>
    <mergeCell ref="D157:F157"/>
    <mergeCell ref="A130:B130"/>
    <mergeCell ref="C130:D130"/>
    <mergeCell ref="E130:F130"/>
    <mergeCell ref="A98:F99"/>
    <mergeCell ref="A102:F102"/>
    <mergeCell ref="A105:F105"/>
    <mergeCell ref="A108:F108"/>
    <mergeCell ref="A112:B112"/>
    <mergeCell ref="A114:B114"/>
    <mergeCell ref="A122:F122"/>
    <mergeCell ref="A125:F128"/>
    <mergeCell ref="A129:B129"/>
    <mergeCell ref="C129:D129"/>
    <mergeCell ref="E129:F129"/>
    <mergeCell ref="A88:C88"/>
    <mergeCell ref="D88:F88"/>
    <mergeCell ref="A79:C79"/>
    <mergeCell ref="D79:F79"/>
    <mergeCell ref="A80:C80"/>
    <mergeCell ref="A81:C81"/>
    <mergeCell ref="D81:F81"/>
    <mergeCell ref="A82:F82"/>
    <mergeCell ref="A83:C83"/>
    <mergeCell ref="A84:C84"/>
    <mergeCell ref="A85:C85"/>
    <mergeCell ref="A86:C86"/>
    <mergeCell ref="A87:F87"/>
    <mergeCell ref="A76:C76"/>
    <mergeCell ref="D76:F76"/>
    <mergeCell ref="A77:C77"/>
    <mergeCell ref="D77:F77"/>
    <mergeCell ref="A78:C78"/>
    <mergeCell ref="D78:F78"/>
    <mergeCell ref="A73:C73"/>
    <mergeCell ref="D73:F73"/>
    <mergeCell ref="A74:C74"/>
    <mergeCell ref="D74:F74"/>
    <mergeCell ref="A75:C75"/>
    <mergeCell ref="D75:F75"/>
    <mergeCell ref="A1:B2"/>
    <mergeCell ref="A72:C72"/>
    <mergeCell ref="D72:F72"/>
    <mergeCell ref="A8:D8"/>
    <mergeCell ref="A21:F21"/>
    <mergeCell ref="A68:F68"/>
    <mergeCell ref="B34:F34"/>
    <mergeCell ref="B38:F38"/>
    <mergeCell ref="B53:F53"/>
    <mergeCell ref="A6:F6"/>
    <mergeCell ref="E3:F3"/>
    <mergeCell ref="A4:F5"/>
    <mergeCell ref="E7:F7"/>
  </mergeCells>
  <phoneticPr fontId="40" type="noConversion"/>
  <dataValidations disablePrompts="1" count="1">
    <dataValidation type="list" allowBlank="1" showInputMessage="1" showErrorMessage="1" sqref="D81:F81">
      <formula1>"CHU, CH, CHS, EHPAD"</formula1>
    </dataValidation>
  </dataValidations>
  <hyperlinks>
    <hyperlink ref="B66" location="'Focus Egalité pro'!A259" display="Facilités d'accès à la Crèche"/>
    <hyperlink ref="B276" r:id="rId1"/>
  </hyperlinks>
  <pageMargins left="0.70866141732283472" right="0.70866141732283472" top="0.6692913385826772" bottom="0.74803149606299213" header="0.6692913385826772" footer="0.31496062992125984"/>
  <pageSetup paperSize="9" scale="46" fitToHeight="0" orientation="portrait" r:id="rId2"/>
  <headerFooter differentFirst="1">
    <oddFooter>&amp;L&amp;P</oddFooter>
    <firstHeader>&amp;C&amp;G</firstHeader>
    <firstFooter>&amp;L&amp;G</firstFooter>
  </headerFooter>
  <rowBreaks count="15" manualBreakCount="15">
    <brk id="17" max="16383" man="1"/>
    <brk id="66" max="16383" man="1"/>
    <brk id="94" max="5" man="1"/>
    <brk id="99" max="16383" man="1"/>
    <brk id="108" max="16383" man="1"/>
    <brk id="118" max="16383" man="1"/>
    <brk id="130" max="16383" man="1"/>
    <brk id="140" max="16383" man="1"/>
    <brk id="148" max="5" man="1"/>
    <brk id="159" max="5" man="1"/>
    <brk id="183" max="5" man="1"/>
    <brk id="197" max="5" man="1"/>
    <brk id="217" max="5" man="1"/>
    <brk id="224" max="16383" man="1"/>
    <brk id="238" max="5" man="1"/>
  </rowBreaks>
  <drawing r:id="rId3"/>
  <legacyDrawing r:id="rId4"/>
  <legacyDrawingHF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1</vt:i4>
      </vt:variant>
    </vt:vector>
  </HeadingPairs>
  <TitlesOfParts>
    <vt:vector size="5" baseType="lpstr">
      <vt:lpstr>MODE D'EMPLOI</vt:lpstr>
      <vt:lpstr>DONNEES GENERIQUES A REMPLIR</vt:lpstr>
      <vt:lpstr>DONNEES FOCUS A REMPLIR</vt:lpstr>
      <vt:lpstr>AUTODIAGNOSTIC Egalité pro</vt:lpstr>
      <vt:lpstr>'AUTODIAGNOSTIC Egalité pro'!Zone_d_impression</vt:lpstr>
    </vt:vector>
  </TitlesOfParts>
  <Company>iORGA GROUP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Carine Marie</dc:creator>
  <cp:lastModifiedBy>SAYCHANH Jenna</cp:lastModifiedBy>
  <cp:lastPrinted>2018-03-08T10:05:02Z</cp:lastPrinted>
  <dcterms:created xsi:type="dcterms:W3CDTF">2015-12-08T11:14:36Z</dcterms:created>
  <dcterms:modified xsi:type="dcterms:W3CDTF">2018-03-08T10:17:34Z</dcterms:modified>
</cp:coreProperties>
</file>